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S2 D5 PED" sheetId="1" r:id="rId1"/>
  </sheets>
  <definedNames/>
  <calcPr fullCalcOnLoad="1"/>
</workbook>
</file>

<file path=xl/sharedStrings.xml><?xml version="1.0" encoding="utf-8"?>
<sst xmlns="http://schemas.openxmlformats.org/spreadsheetml/2006/main" count="117" uniqueCount="51">
  <si>
    <t>BSSRA Spring League 2024  Section 2 - Division 5</t>
  </si>
  <si>
    <t>Charterhouse D</t>
  </si>
  <si>
    <t>Mean</t>
  </si>
  <si>
    <t>Aubrey L</t>
  </si>
  <si>
    <t>Chehab A</t>
  </si>
  <si>
    <t>Thank you for your cards</t>
  </si>
  <si>
    <t>Dawnay A</t>
  </si>
  <si>
    <t xml:space="preserve">and bearing with the poor </t>
  </si>
  <si>
    <t>Tillet E</t>
  </si>
  <si>
    <t>postal syatem this term.</t>
  </si>
  <si>
    <t>Total</t>
  </si>
  <si>
    <t>Congratualtions to St Leonards.</t>
  </si>
  <si>
    <t>Oundle C</t>
  </si>
  <si>
    <t xml:space="preserve">                                                  </t>
  </si>
  <si>
    <t>Bryant J</t>
  </si>
  <si>
    <t>Fuller M</t>
  </si>
  <si>
    <t>Philip Dobson</t>
  </si>
  <si>
    <t>Hallam E</t>
  </si>
  <si>
    <t>Saprykin A</t>
  </si>
  <si>
    <t>19.03.2024</t>
  </si>
  <si>
    <t>Have  good break.</t>
  </si>
  <si>
    <t>Get your summer entriues in the post now,</t>
  </si>
  <si>
    <t>St Leonards B</t>
  </si>
  <si>
    <t xml:space="preserve"> </t>
  </si>
  <si>
    <t>and get the fees paid too!</t>
  </si>
  <si>
    <t>Ferguson H</t>
  </si>
  <si>
    <t>Ivan S</t>
  </si>
  <si>
    <t>Reid I</t>
  </si>
  <si>
    <r>
      <t>Sampson E /</t>
    </r>
    <r>
      <rPr>
        <sz val="11"/>
        <color indexed="10"/>
        <rFont val="Trebuchet MS"/>
        <family val="2"/>
      </rPr>
      <t xml:space="preserve"> Rowe M</t>
    </r>
  </si>
  <si>
    <t>Tonbridge F</t>
  </si>
  <si>
    <t>Babcock G</t>
  </si>
  <si>
    <t>Fisher T</t>
  </si>
  <si>
    <t>Sun A</t>
  </si>
  <si>
    <t>Zhang J</t>
  </si>
  <si>
    <t>Tonbridge G</t>
  </si>
  <si>
    <t>Page T</t>
  </si>
  <si>
    <t>Patel D</t>
  </si>
  <si>
    <t>Wakeham A</t>
  </si>
  <si>
    <t>Winterbottom J</t>
  </si>
  <si>
    <t>Score Table</t>
  </si>
  <si>
    <t>Position</t>
  </si>
  <si>
    <t>Wellington G</t>
  </si>
  <si>
    <t>Bajaj D</t>
  </si>
  <si>
    <t>Kirkham D</t>
  </si>
  <si>
    <t>Bailey J</t>
  </si>
  <si>
    <t>Name 4</t>
  </si>
  <si>
    <t>Alphabetical</t>
  </si>
  <si>
    <t>Round</t>
  </si>
  <si>
    <t>Numerical</t>
  </si>
  <si>
    <t>Rowe M</t>
  </si>
  <si>
    <t>Sampson E /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</si>
</sst>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RowColHeaders="0" showZeros="0" tabSelected="1" workbookViewId="0" topLeftCell="A1">
      <selection activeCell="P20" sqref="P20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92</v>
      </c>
      <c r="C4" s="3">
        <v>91</v>
      </c>
      <c r="D4" s="3">
        <v>96</v>
      </c>
      <c r="E4" s="3">
        <v>80</v>
      </c>
      <c r="F4" s="3">
        <v>91</v>
      </c>
      <c r="G4" s="6">
        <f>AVERAGE(B4:F4)</f>
        <v>90</v>
      </c>
    </row>
    <row r="5" spans="1:16" ht="12.75">
      <c r="A5" s="1" t="s">
        <v>4</v>
      </c>
      <c r="B5" s="3">
        <v>95</v>
      </c>
      <c r="C5" s="3">
        <v>96</v>
      </c>
      <c r="D5" s="3">
        <v>95</v>
      </c>
      <c r="E5" s="3">
        <v>96</v>
      </c>
      <c r="F5" s="3">
        <v>94</v>
      </c>
      <c r="G5" s="6">
        <f>AVERAGE(B5:F5)</f>
        <v>95.2</v>
      </c>
      <c r="P5" s="1" t="s">
        <v>5</v>
      </c>
    </row>
    <row r="6" spans="1:16" ht="12.75">
      <c r="A6" s="1" t="s">
        <v>6</v>
      </c>
      <c r="B6" s="3">
        <v>96</v>
      </c>
      <c r="C6" s="3">
        <v>94</v>
      </c>
      <c r="D6" s="3">
        <v>93</v>
      </c>
      <c r="E6" s="3">
        <v>94</v>
      </c>
      <c r="F6" s="3">
        <v>97</v>
      </c>
      <c r="G6" s="6">
        <f>AVERAGE(B6:F6)</f>
        <v>94.8</v>
      </c>
      <c r="P6" s="1" t="s">
        <v>7</v>
      </c>
    </row>
    <row r="7" spans="1:16" ht="12.75">
      <c r="A7" s="1" t="s">
        <v>8</v>
      </c>
      <c r="B7" s="3">
        <v>90</v>
      </c>
      <c r="C7" s="3">
        <v>94</v>
      </c>
      <c r="D7" s="3">
        <v>95</v>
      </c>
      <c r="E7" s="3">
        <v>90</v>
      </c>
      <c r="F7" s="3">
        <v>94</v>
      </c>
      <c r="G7" s="6">
        <f>AVERAGE(B7:F7)</f>
        <v>92.6</v>
      </c>
      <c r="P7" s="1" t="s">
        <v>9</v>
      </c>
    </row>
    <row r="8" spans="1:7" ht="12.75">
      <c r="A8" s="9" t="s">
        <v>10</v>
      </c>
      <c r="B8" s="10">
        <f>SUM(B4:B7)</f>
        <v>373</v>
      </c>
      <c r="C8" s="10">
        <f>SUM(C4:C7)</f>
        <v>375</v>
      </c>
      <c r="D8" s="10">
        <f>SUM(D4:D7)</f>
        <v>379</v>
      </c>
      <c r="E8" s="10">
        <f>SUM(E4:E7)</f>
        <v>360</v>
      </c>
      <c r="F8" s="10">
        <f>SUM(F4:F7)</f>
        <v>376</v>
      </c>
      <c r="G8" s="11">
        <f>SUM(B8:F8)</f>
        <v>1863</v>
      </c>
    </row>
    <row r="9" spans="1:16" ht="12.75">
      <c r="A9" s="12"/>
      <c r="B9" s="13"/>
      <c r="C9" s="13"/>
      <c r="D9" s="13"/>
      <c r="E9" s="13"/>
      <c r="F9" s="13"/>
      <c r="G9" s="14"/>
      <c r="P9" s="1" t="s">
        <v>11</v>
      </c>
    </row>
    <row r="10" spans="1:6" ht="12.75">
      <c r="A10" s="15"/>
      <c r="B10" s="13"/>
      <c r="C10" s="13"/>
      <c r="D10" s="13"/>
      <c r="E10" s="12"/>
      <c r="F10" s="16"/>
    </row>
    <row r="11" spans="1:7" ht="12.75">
      <c r="A11" s="7" t="s">
        <v>12</v>
      </c>
      <c r="B11" s="3"/>
      <c r="C11" s="3"/>
      <c r="D11" s="3"/>
      <c r="E11" s="17"/>
      <c r="F11" s="17"/>
      <c r="G11" s="18" t="s">
        <v>13</v>
      </c>
    </row>
    <row r="12" spans="1:15" ht="12.75">
      <c r="A12" s="1" t="s">
        <v>14</v>
      </c>
      <c r="B12" s="3">
        <v>87</v>
      </c>
      <c r="C12" s="3">
        <v>88</v>
      </c>
      <c r="D12" s="3">
        <v>82</v>
      </c>
      <c r="E12" s="3">
        <v>92</v>
      </c>
      <c r="F12" s="3">
        <v>96</v>
      </c>
      <c r="G12" s="6">
        <f>AVERAGE(B12:F12)</f>
        <v>89</v>
      </c>
      <c r="O12" s="19"/>
    </row>
    <row r="13" spans="1:16" ht="12.75">
      <c r="A13" s="1" t="s">
        <v>15</v>
      </c>
      <c r="B13" s="3">
        <v>96</v>
      </c>
      <c r="C13" s="3">
        <v>90</v>
      </c>
      <c r="D13" s="3">
        <v>87</v>
      </c>
      <c r="E13" s="3">
        <v>92</v>
      </c>
      <c r="F13" s="3">
        <v>94</v>
      </c>
      <c r="G13" s="6">
        <f>AVERAGE(B13:F13)</f>
        <v>91.8</v>
      </c>
      <c r="P13" s="1" t="s">
        <v>16</v>
      </c>
    </row>
    <row r="14" spans="1:7" ht="12.75">
      <c r="A14" s="1" t="s">
        <v>17</v>
      </c>
      <c r="B14" s="3">
        <v>90</v>
      </c>
      <c r="C14" s="3">
        <v>82</v>
      </c>
      <c r="D14" s="3">
        <v>87</v>
      </c>
      <c r="E14" s="3">
        <v>90</v>
      </c>
      <c r="F14" s="3">
        <v>90</v>
      </c>
      <c r="G14" s="6">
        <f>AVERAGE(B14:F14)</f>
        <v>87.8</v>
      </c>
    </row>
    <row r="15" spans="1:19" ht="12.75">
      <c r="A15" s="1" t="s">
        <v>18</v>
      </c>
      <c r="B15" s="3">
        <v>87</v>
      </c>
      <c r="C15" s="3">
        <v>89</v>
      </c>
      <c r="D15" s="3">
        <v>94</v>
      </c>
      <c r="E15" s="3">
        <v>98</v>
      </c>
      <c r="F15" s="3">
        <v>96</v>
      </c>
      <c r="G15" s="6">
        <f>AVERAGE(B15:F15)</f>
        <v>92.8</v>
      </c>
      <c r="O15" s="3"/>
      <c r="P15" s="20" t="s">
        <v>19</v>
      </c>
      <c r="Q15" s="20"/>
      <c r="R15" s="20"/>
      <c r="S15" s="20"/>
    </row>
    <row r="16" spans="1:19" ht="12.75">
      <c r="A16" s="9" t="s">
        <v>10</v>
      </c>
      <c r="B16" s="10">
        <f>SUM(B12:B15)</f>
        <v>360</v>
      </c>
      <c r="C16" s="10">
        <f>SUM(C12:C15)</f>
        <v>349</v>
      </c>
      <c r="D16" s="10">
        <f>SUM(D12:D15)</f>
        <v>350</v>
      </c>
      <c r="E16" s="10">
        <f>SUM(E12:E15)</f>
        <v>372</v>
      </c>
      <c r="F16" s="10">
        <f>SUM(F12:F15)</f>
        <v>376</v>
      </c>
      <c r="G16" s="11">
        <f>SUM(B16:F16)</f>
        <v>1807</v>
      </c>
      <c r="O16" s="3"/>
      <c r="P16" s="21"/>
      <c r="Q16" s="3"/>
      <c r="R16" s="3"/>
      <c r="S16" s="3"/>
    </row>
    <row r="17" spans="1:16" ht="12.75">
      <c r="A17" s="12"/>
      <c r="B17" s="13"/>
      <c r="C17" s="13"/>
      <c r="D17" s="13"/>
      <c r="E17" s="13"/>
      <c r="F17" s="13"/>
      <c r="G17" s="14"/>
      <c r="O17" s="22"/>
      <c r="P17" s="1" t="s">
        <v>20</v>
      </c>
    </row>
    <row r="18" spans="1:16" ht="12.75">
      <c r="A18" s="15"/>
      <c r="B18" s="13"/>
      <c r="C18" s="13"/>
      <c r="D18" s="13"/>
      <c r="E18" s="12"/>
      <c r="F18" s="16"/>
      <c r="O18" s="22"/>
      <c r="P18" s="1" t="s">
        <v>21</v>
      </c>
    </row>
    <row r="19" spans="1:16" ht="12.75">
      <c r="A19" s="7" t="s">
        <v>22</v>
      </c>
      <c r="B19" s="23" t="s">
        <v>23</v>
      </c>
      <c r="C19" s="23" t="s">
        <v>23</v>
      </c>
      <c r="D19" s="23" t="s">
        <v>23</v>
      </c>
      <c r="E19" s="23" t="s">
        <v>23</v>
      </c>
      <c r="F19" s="23" t="s">
        <v>23</v>
      </c>
      <c r="G19" s="24" t="s">
        <v>23</v>
      </c>
      <c r="O19" s="22"/>
      <c r="P19" s="1" t="s">
        <v>24</v>
      </c>
    </row>
    <row r="20" spans="1:15" ht="12.75">
      <c r="A20" s="1" t="s">
        <v>25</v>
      </c>
      <c r="B20" s="3">
        <v>94</v>
      </c>
      <c r="C20" s="3">
        <v>97</v>
      </c>
      <c r="D20" s="3">
        <v>99</v>
      </c>
      <c r="E20" s="3">
        <v>96</v>
      </c>
      <c r="F20" s="25">
        <v>98</v>
      </c>
      <c r="G20" s="6">
        <f>AVERAGE(B20:F20)</f>
        <v>96.8</v>
      </c>
      <c r="O20" s="22"/>
    </row>
    <row r="21" spans="1:7" ht="12.75">
      <c r="A21" s="1" t="s">
        <v>26</v>
      </c>
      <c r="B21" s="3">
        <v>93</v>
      </c>
      <c r="C21" s="3">
        <v>97</v>
      </c>
      <c r="D21" s="3">
        <v>93</v>
      </c>
      <c r="E21" s="3">
        <v>94</v>
      </c>
      <c r="F21" s="25">
        <v>99</v>
      </c>
      <c r="G21" s="6">
        <f>AVERAGE(B21:F21)</f>
        <v>95.2</v>
      </c>
    </row>
    <row r="22" spans="1:7" ht="12.75">
      <c r="A22" s="1" t="s">
        <v>27</v>
      </c>
      <c r="B22" s="3">
        <v>93</v>
      </c>
      <c r="C22" s="3">
        <v>88</v>
      </c>
      <c r="D22" s="3">
        <v>92</v>
      </c>
      <c r="E22" s="3">
        <v>89</v>
      </c>
      <c r="F22" s="25">
        <v>87</v>
      </c>
      <c r="G22" s="6">
        <f>AVERAGE(B22:F22)</f>
        <v>89.8</v>
      </c>
    </row>
    <row r="23" spans="1:15" ht="12.75">
      <c r="A23" s="1" t="s">
        <v>28</v>
      </c>
      <c r="B23" s="3">
        <v>93</v>
      </c>
      <c r="C23" s="26">
        <v>98</v>
      </c>
      <c r="D23" s="3">
        <v>96</v>
      </c>
      <c r="E23" s="3">
        <v>97</v>
      </c>
      <c r="F23" s="25">
        <v>95</v>
      </c>
      <c r="G23" s="6">
        <f>AVERAGE(B23:F23)</f>
        <v>95.8</v>
      </c>
      <c r="O23" s="27"/>
    </row>
    <row r="24" spans="1:16" ht="12.75">
      <c r="A24" s="9" t="s">
        <v>10</v>
      </c>
      <c r="B24" s="10">
        <f>SUM(B20:B23)</f>
        <v>373</v>
      </c>
      <c r="C24" s="10">
        <f>SUM(C20:C23)</f>
        <v>380</v>
      </c>
      <c r="D24" s="10">
        <f>SUM(D20:D23)</f>
        <v>380</v>
      </c>
      <c r="E24" s="10">
        <f>SUM(E20:E23)</f>
        <v>376</v>
      </c>
      <c r="F24" s="10">
        <f>SUM(F20:F23)</f>
        <v>379</v>
      </c>
      <c r="G24" s="11">
        <f>SUM(B24:F24)</f>
        <v>1888</v>
      </c>
      <c r="O24" s="7"/>
      <c r="P24" s="28"/>
    </row>
    <row r="25" spans="1:16" ht="12.75">
      <c r="A25" s="12"/>
      <c r="B25" s="13"/>
      <c r="C25" s="13"/>
      <c r="D25" s="13"/>
      <c r="E25" s="13"/>
      <c r="F25" s="13"/>
      <c r="G25" s="14"/>
      <c r="O25" s="7"/>
      <c r="P25" s="28"/>
    </row>
    <row r="26" spans="1:16" ht="12.75">
      <c r="A26" s="15"/>
      <c r="B26" s="13"/>
      <c r="C26" s="13"/>
      <c r="D26" s="13"/>
      <c r="E26" s="12"/>
      <c r="F26" s="16"/>
      <c r="O26" s="7"/>
      <c r="P26" s="28"/>
    </row>
    <row r="27" spans="1:16" ht="12.75">
      <c r="A27" s="7" t="s">
        <v>29</v>
      </c>
      <c r="B27" s="3"/>
      <c r="C27" s="3"/>
      <c r="D27" s="3"/>
      <c r="E27" s="3"/>
      <c r="F27" s="3" t="s">
        <v>23</v>
      </c>
      <c r="G27" s="24" t="s">
        <v>23</v>
      </c>
      <c r="O27" s="7"/>
      <c r="P27" s="28"/>
    </row>
    <row r="28" spans="1:16" ht="12.75">
      <c r="A28" s="1" t="s">
        <v>30</v>
      </c>
      <c r="B28" s="3">
        <v>91</v>
      </c>
      <c r="C28" s="3">
        <v>92</v>
      </c>
      <c r="D28" s="3">
        <v>93</v>
      </c>
      <c r="E28" s="3">
        <v>93</v>
      </c>
      <c r="F28" s="3">
        <v>95</v>
      </c>
      <c r="G28" s="6">
        <f>AVERAGE(B28:F28)</f>
        <v>92.8</v>
      </c>
      <c r="O28" s="29"/>
      <c r="P28" s="28"/>
    </row>
    <row r="29" spans="1:16" ht="12.75">
      <c r="A29" s="1" t="s">
        <v>31</v>
      </c>
      <c r="B29" s="3">
        <v>88</v>
      </c>
      <c r="C29" s="3">
        <v>91</v>
      </c>
      <c r="D29" s="3">
        <v>93</v>
      </c>
      <c r="E29" s="3">
        <v>95</v>
      </c>
      <c r="F29" s="3">
        <v>88</v>
      </c>
      <c r="G29" s="6">
        <f>AVERAGE(B29:F29)</f>
        <v>91</v>
      </c>
      <c r="O29" s="29"/>
      <c r="P29" s="28"/>
    </row>
    <row r="30" spans="1:7" ht="12.75">
      <c r="A30" s="1" t="s">
        <v>32</v>
      </c>
      <c r="B30" s="3">
        <v>91</v>
      </c>
      <c r="C30" s="3">
        <v>90</v>
      </c>
      <c r="D30" s="3">
        <v>95</v>
      </c>
      <c r="E30" s="3">
        <v>93</v>
      </c>
      <c r="F30" s="3">
        <v>89</v>
      </c>
      <c r="G30" s="6">
        <f>AVERAGE(B30:F30)</f>
        <v>91.6</v>
      </c>
    </row>
    <row r="31" spans="1:7" ht="12.75">
      <c r="A31" s="1" t="s">
        <v>33</v>
      </c>
      <c r="B31" s="3">
        <v>92</v>
      </c>
      <c r="C31" s="3">
        <v>96</v>
      </c>
      <c r="D31" s="3">
        <v>97</v>
      </c>
      <c r="E31" s="3">
        <v>98</v>
      </c>
      <c r="F31" s="3">
        <v>99</v>
      </c>
      <c r="G31" s="6">
        <f>AVERAGE(B31:F31)</f>
        <v>96.4</v>
      </c>
    </row>
    <row r="32" spans="1:7" ht="12.75">
      <c r="A32" s="9" t="s">
        <v>10</v>
      </c>
      <c r="B32" s="10">
        <f>SUM(B28:B31)</f>
        <v>362</v>
      </c>
      <c r="C32" s="10">
        <f>SUM(C28:C31)</f>
        <v>369</v>
      </c>
      <c r="D32" s="10">
        <f>SUM(D28:D31)</f>
        <v>378</v>
      </c>
      <c r="E32" s="10">
        <f>SUM(E28:E31)</f>
        <v>379</v>
      </c>
      <c r="F32" s="10">
        <f>SUM(F28:F31)</f>
        <v>371</v>
      </c>
      <c r="G32" s="11">
        <f>SUM(B32:F32)</f>
        <v>1859</v>
      </c>
    </row>
    <row r="33" spans="1:7" ht="12.75">
      <c r="A33" s="12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2"/>
      <c r="F34" s="16"/>
    </row>
    <row r="35" spans="1:7" ht="12.75">
      <c r="A35" s="7" t="s">
        <v>34</v>
      </c>
      <c r="B35" s="3"/>
      <c r="C35" s="3"/>
      <c r="D35" s="3"/>
      <c r="E35" s="3"/>
      <c r="F35" s="3" t="s">
        <v>23</v>
      </c>
      <c r="G35" s="24" t="s">
        <v>23</v>
      </c>
    </row>
    <row r="36" spans="1:7" ht="12.75">
      <c r="A36" s="1" t="s">
        <v>35</v>
      </c>
      <c r="B36" s="3">
        <v>79</v>
      </c>
      <c r="C36" s="3">
        <v>94</v>
      </c>
      <c r="D36" s="3">
        <v>91</v>
      </c>
      <c r="E36" s="3">
        <v>94</v>
      </c>
      <c r="F36" s="3">
        <v>88</v>
      </c>
      <c r="G36" s="6">
        <f>AVERAGE(B36:F36)</f>
        <v>89.2</v>
      </c>
    </row>
    <row r="37" spans="1:7" ht="12.75">
      <c r="A37" s="1" t="s">
        <v>36</v>
      </c>
      <c r="B37" s="3">
        <v>83</v>
      </c>
      <c r="C37" s="3">
        <v>89</v>
      </c>
      <c r="D37" s="3">
        <v>98</v>
      </c>
      <c r="E37" s="3">
        <v>91</v>
      </c>
      <c r="F37" s="3">
        <v>94</v>
      </c>
      <c r="G37" s="6">
        <f>AVERAGE(B37:F37)</f>
        <v>91</v>
      </c>
    </row>
    <row r="38" spans="1:7" ht="12.75">
      <c r="A38" s="1" t="s">
        <v>37</v>
      </c>
      <c r="B38" s="3">
        <v>94</v>
      </c>
      <c r="C38" s="3">
        <v>89</v>
      </c>
      <c r="D38" s="3">
        <v>91</v>
      </c>
      <c r="E38" s="3">
        <v>89</v>
      </c>
      <c r="F38" s="3">
        <v>89</v>
      </c>
      <c r="G38" s="6">
        <f>AVERAGE(B38:F38)</f>
        <v>90.4</v>
      </c>
    </row>
    <row r="39" spans="1:7" ht="12.75">
      <c r="A39" s="1" t="s">
        <v>38</v>
      </c>
      <c r="B39" s="3">
        <v>77</v>
      </c>
      <c r="C39" s="3">
        <v>87</v>
      </c>
      <c r="D39" s="3">
        <v>84</v>
      </c>
      <c r="E39" s="3">
        <v>94</v>
      </c>
      <c r="F39" s="3">
        <v>94</v>
      </c>
      <c r="G39" s="6">
        <f>AVERAGE(B39:F39)</f>
        <v>87.2</v>
      </c>
    </row>
    <row r="40" spans="1:7" ht="12.75">
      <c r="A40" s="9" t="s">
        <v>10</v>
      </c>
      <c r="B40" s="10">
        <f>SUM(B36:B39)</f>
        <v>333</v>
      </c>
      <c r="C40" s="10">
        <f>SUM(C36:C39)</f>
        <v>359</v>
      </c>
      <c r="D40" s="10">
        <f>SUM(D36:D39)</f>
        <v>364</v>
      </c>
      <c r="E40" s="10">
        <f>SUM(E36:E39)</f>
        <v>368</v>
      </c>
      <c r="F40" s="10">
        <f>SUM(F36:F39)</f>
        <v>365</v>
      </c>
      <c r="G40" s="11">
        <f>SUM(B40:F40)</f>
        <v>1789</v>
      </c>
    </row>
    <row r="41" spans="1:22" ht="12.75">
      <c r="A41" s="12"/>
      <c r="B41" s="13"/>
      <c r="C41" s="13"/>
      <c r="D41" s="13"/>
      <c r="E41" s="13"/>
      <c r="F41" s="13"/>
      <c r="G41" s="14"/>
      <c r="O41" s="30" t="s">
        <v>39</v>
      </c>
      <c r="P41" s="30"/>
      <c r="Q41" s="30"/>
      <c r="R41" s="30"/>
      <c r="S41" s="30"/>
      <c r="T41" s="30"/>
      <c r="U41" s="5" t="s">
        <v>10</v>
      </c>
      <c r="V41" s="5" t="s">
        <v>40</v>
      </c>
    </row>
    <row r="42" spans="1:22" ht="12.75">
      <c r="A42" s="15"/>
      <c r="B42" s="13"/>
      <c r="C42" s="13"/>
      <c r="D42" s="13"/>
      <c r="E42" s="12"/>
      <c r="F42" s="16"/>
      <c r="I42" s="1" t="str">
        <f>A3</f>
        <v>Charterhouse D</v>
      </c>
      <c r="J42" s="31">
        <f>B8</f>
        <v>373</v>
      </c>
      <c r="K42" s="31">
        <f>C8</f>
        <v>375</v>
      </c>
      <c r="L42" s="31">
        <f>D8</f>
        <v>379</v>
      </c>
      <c r="M42" s="31">
        <f>E8</f>
        <v>360</v>
      </c>
      <c r="N42" s="31">
        <f>F8</f>
        <v>376</v>
      </c>
      <c r="O42" s="32" t="str">
        <f>A3</f>
        <v>Charterhouse D</v>
      </c>
      <c r="P42" s="5">
        <f>IF(B8=0,0,RANK(J42,J42:J47,1))</f>
        <v>5</v>
      </c>
      <c r="Q42" s="5">
        <f>IF(C8=0,0,RANK(K42,K42:K47,1))</f>
        <v>5</v>
      </c>
      <c r="R42" s="5">
        <f>IF(D8=0,0,RANK(L42,L42:L47,1))</f>
        <v>5</v>
      </c>
      <c r="S42" s="5">
        <f>IF(E8=0,0,RANK(M42,M42:M47,1))</f>
        <v>2</v>
      </c>
      <c r="T42" s="5">
        <f>IF(F8=0,0,RANK(N42,N42:N47,1))</f>
        <v>4</v>
      </c>
      <c r="U42" s="5">
        <f aca="true" t="shared" si="0" ref="U42:U47">SUM(P42:T42)</f>
        <v>21</v>
      </c>
      <c r="V42" s="5">
        <f>RANK(U42,U42:U47)</f>
        <v>2</v>
      </c>
    </row>
    <row r="43" spans="1:22" ht="12.75">
      <c r="A43" s="7" t="s">
        <v>41</v>
      </c>
      <c r="B43" s="3"/>
      <c r="C43" s="3"/>
      <c r="D43" s="3"/>
      <c r="E43" s="3"/>
      <c r="F43" s="3" t="s">
        <v>23</v>
      </c>
      <c r="G43" s="6" t="s">
        <v>23</v>
      </c>
      <c r="I43" s="1" t="str">
        <f>A11</f>
        <v>Oundle C</v>
      </c>
      <c r="J43" s="31">
        <f>B16</f>
        <v>360</v>
      </c>
      <c r="K43" s="31">
        <f>C16</f>
        <v>349</v>
      </c>
      <c r="L43" s="31">
        <f>D16</f>
        <v>350</v>
      </c>
      <c r="M43" s="31">
        <f>E16</f>
        <v>372</v>
      </c>
      <c r="N43" s="31">
        <f>F16</f>
        <v>376</v>
      </c>
      <c r="O43" s="32" t="str">
        <f>A11</f>
        <v>Oundle C</v>
      </c>
      <c r="P43" s="5">
        <f>IF(B16=0,0,RANK(J43,J42:J47,1))</f>
        <v>3</v>
      </c>
      <c r="Q43" s="5">
        <f>IF(C16=0,0,RANK(K43,K42:K47,1))</f>
        <v>2</v>
      </c>
      <c r="R43" s="5">
        <f>IF(D16=0,0,RANK(L43,L42:L47,1))</f>
        <v>2</v>
      </c>
      <c r="S43" s="5">
        <f>IF(E16=0,0,RANK(M43,M42:M47,1))</f>
        <v>4</v>
      </c>
      <c r="T43" s="5">
        <f>IF(F16=0,0,RANK(N43,N42:N47,1))</f>
        <v>4</v>
      </c>
      <c r="U43" s="5">
        <f t="shared" si="0"/>
        <v>15</v>
      </c>
      <c r="V43" s="5">
        <f>RANK(U43,U42:U47)</f>
        <v>4</v>
      </c>
    </row>
    <row r="44" spans="1:22" ht="12.75">
      <c r="A44" s="1" t="s">
        <v>42</v>
      </c>
      <c r="B44" s="3">
        <v>97</v>
      </c>
      <c r="C44" s="3">
        <v>92</v>
      </c>
      <c r="D44" s="3">
        <v>91</v>
      </c>
      <c r="E44" s="3">
        <v>90</v>
      </c>
      <c r="F44" s="3">
        <v>94</v>
      </c>
      <c r="G44" s="6">
        <f>AVERAGE(B44:F44)</f>
        <v>92.8</v>
      </c>
      <c r="I44" s="1" t="str">
        <f>A19</f>
        <v>St Leonards B</v>
      </c>
      <c r="J44" s="31">
        <f>B24</f>
        <v>373</v>
      </c>
      <c r="K44" s="31">
        <f>C24</f>
        <v>380</v>
      </c>
      <c r="L44" s="31">
        <f>D24</f>
        <v>380</v>
      </c>
      <c r="M44" s="31">
        <f>E24</f>
        <v>376</v>
      </c>
      <c r="N44" s="31">
        <f>F24</f>
        <v>379</v>
      </c>
      <c r="O44" s="32" t="str">
        <f>A19</f>
        <v>St Leonards B</v>
      </c>
      <c r="P44" s="5">
        <f>IF(B24=0,0,RANK(J44,J42:J47,1))</f>
        <v>5</v>
      </c>
      <c r="Q44" s="5">
        <f>IF(C24=0,0,RANK(K44,K42:K47,1))</f>
        <v>6</v>
      </c>
      <c r="R44" s="5">
        <f>IF(D24=0,0,RANK(L44,L42:L47,1))</f>
        <v>6</v>
      </c>
      <c r="S44" s="5">
        <f>IF(E24=0,0,RANK(M44,M42:M47,1))</f>
        <v>5</v>
      </c>
      <c r="T44" s="5">
        <f>IF(F24=0,0,RANK(N44,N42:N47,1))</f>
        <v>6</v>
      </c>
      <c r="U44" s="5">
        <f t="shared" si="0"/>
        <v>28</v>
      </c>
      <c r="V44" s="5">
        <f>RANK(U44,U42:U47)</f>
        <v>1</v>
      </c>
    </row>
    <row r="45" spans="1:22" ht="12.75">
      <c r="A45" s="1" t="s">
        <v>43</v>
      </c>
      <c r="B45" s="3">
        <v>87</v>
      </c>
      <c r="C45" s="3">
        <v>84</v>
      </c>
      <c r="D45" s="3">
        <v>87</v>
      </c>
      <c r="E45" s="3">
        <v>81</v>
      </c>
      <c r="F45" s="3">
        <v>81</v>
      </c>
      <c r="G45" s="6">
        <f>AVERAGE(B45:F45)</f>
        <v>84</v>
      </c>
      <c r="I45" s="1" t="str">
        <f>A27</f>
        <v>Tonbridge F</v>
      </c>
      <c r="J45" s="31">
        <f>B32</f>
        <v>362</v>
      </c>
      <c r="K45" s="31">
        <f>C32</f>
        <v>369</v>
      </c>
      <c r="L45" s="31">
        <f>D32</f>
        <v>378</v>
      </c>
      <c r="M45" s="31">
        <f>E32</f>
        <v>379</v>
      </c>
      <c r="N45" s="31">
        <f>F32</f>
        <v>371</v>
      </c>
      <c r="O45" s="32" t="str">
        <f>A27</f>
        <v>Tonbridge F</v>
      </c>
      <c r="P45" s="5">
        <f>IF(B32=0,0,RANK(J45,J42:J47,1))</f>
        <v>4</v>
      </c>
      <c r="Q45" s="5">
        <f>IF(C32=0,0,RANK(K45,K42:K47,1))</f>
        <v>4</v>
      </c>
      <c r="R45" s="5">
        <f>IF(D32=0,0,RANK(L45,L42:L47,1))</f>
        <v>4</v>
      </c>
      <c r="S45" s="5">
        <f>IF(E32=0,0,RANK(M45,M42:M47,1))</f>
        <v>6</v>
      </c>
      <c r="T45" s="5">
        <f>IF(F32=0,0,RANK(N45,N42:N47,1))</f>
        <v>3</v>
      </c>
      <c r="U45" s="5">
        <f t="shared" si="0"/>
        <v>21</v>
      </c>
      <c r="V45" s="5">
        <f>RANK(U45,U42:U47)</f>
        <v>2</v>
      </c>
    </row>
    <row r="46" spans="1:22" s="23" customFormat="1" ht="12.75">
      <c r="A46" s="1" t="s">
        <v>44</v>
      </c>
      <c r="B46" s="3">
        <v>99</v>
      </c>
      <c r="C46" s="3">
        <v>94</v>
      </c>
      <c r="D46" s="3">
        <v>97</v>
      </c>
      <c r="E46" s="3">
        <v>98</v>
      </c>
      <c r="F46" s="3">
        <v>98</v>
      </c>
      <c r="G46" s="6">
        <f>AVERAGE(B46:F46)</f>
        <v>97.2</v>
      </c>
      <c r="I46" s="23" t="str">
        <f>A35</f>
        <v>Tonbridge G</v>
      </c>
      <c r="J46" s="31">
        <f>B40</f>
        <v>333</v>
      </c>
      <c r="K46" s="31">
        <f>C40</f>
        <v>359</v>
      </c>
      <c r="L46" s="31">
        <f>D40</f>
        <v>364</v>
      </c>
      <c r="M46" s="31">
        <f>E40</f>
        <v>368</v>
      </c>
      <c r="N46" s="31">
        <f>F40</f>
        <v>365</v>
      </c>
      <c r="O46" s="33" t="str">
        <f>A35</f>
        <v>Tonbridge G</v>
      </c>
      <c r="P46" s="5">
        <f>IF(B40=0,0,RANK(J46,J42:J47,1))</f>
        <v>2</v>
      </c>
      <c r="Q46" s="5">
        <f>IF(C40=0,0,RANK(K46,K42:K47,1))</f>
        <v>3</v>
      </c>
      <c r="R46" s="5">
        <f>IF(D40=0,0,RANK(L46,L42:L47,1))</f>
        <v>3</v>
      </c>
      <c r="S46" s="5">
        <f>IF(E40=0,0,RANK(M46,M42:M47,1))</f>
        <v>3</v>
      </c>
      <c r="T46" s="5">
        <f>IF(F40=0,0,RANK(N46,N42:N47,1))</f>
        <v>2</v>
      </c>
      <c r="U46" s="5">
        <f t="shared" si="0"/>
        <v>13</v>
      </c>
      <c r="V46" s="5">
        <f>RANK(U46,U42:U47)</f>
        <v>5</v>
      </c>
    </row>
    <row r="47" spans="1:22" s="23" customFormat="1" ht="12.75">
      <c r="A47" s="1" t="s">
        <v>45</v>
      </c>
      <c r="B47" s="3"/>
      <c r="C47" s="3"/>
      <c r="D47" s="3"/>
      <c r="E47" s="3"/>
      <c r="F47" s="3"/>
      <c r="G47" s="6" t="e">
        <f>AVERAGE(B47:F47)</f>
        <v>#DIV/0!</v>
      </c>
      <c r="I47" s="23" t="str">
        <f>A43</f>
        <v>Wellington G</v>
      </c>
      <c r="J47" s="31">
        <f>B48</f>
        <v>283</v>
      </c>
      <c r="K47" s="31">
        <f>C48</f>
        <v>270</v>
      </c>
      <c r="L47" s="31">
        <f>D48</f>
        <v>275</v>
      </c>
      <c r="M47" s="31">
        <f>E48</f>
        <v>269</v>
      </c>
      <c r="N47" s="31">
        <f>F48</f>
        <v>273</v>
      </c>
      <c r="O47" s="33" t="str">
        <f>A43</f>
        <v>Wellington G</v>
      </c>
      <c r="P47" s="5">
        <f>IF(B48=0,0,RANK(J47,J42:J47,1))</f>
        <v>1</v>
      </c>
      <c r="Q47" s="5">
        <f>IF(C48=0,0,RANK(K47,K42:K47,1))</f>
        <v>1</v>
      </c>
      <c r="R47" s="5">
        <f>IF(D48=0,0,RANK(L47,L42:L47,1))</f>
        <v>1</v>
      </c>
      <c r="S47" s="5">
        <f>IF(E48=0,0,RANK(M47,M42:M47,1))</f>
        <v>1</v>
      </c>
      <c r="T47" s="5">
        <f>IF(F48=0,0,RANK(N47,N42:N47,1))</f>
        <v>1</v>
      </c>
      <c r="U47" s="5">
        <f t="shared" si="0"/>
        <v>5</v>
      </c>
      <c r="V47" s="5">
        <f>RANK(U47,U42:U47)</f>
        <v>6</v>
      </c>
    </row>
    <row r="48" spans="1:22" s="23" customFormat="1" ht="12.75">
      <c r="A48" s="9" t="s">
        <v>10</v>
      </c>
      <c r="B48" s="10">
        <f>SUM(B44:B47)</f>
        <v>283</v>
      </c>
      <c r="C48" s="10">
        <f>SUM(C44:C47)</f>
        <v>270</v>
      </c>
      <c r="D48" s="10">
        <f>SUM(D44:D47)</f>
        <v>275</v>
      </c>
      <c r="E48" s="10">
        <f>SUM(E44:E47)</f>
        <v>269</v>
      </c>
      <c r="F48" s="10">
        <f>SUM(F44:F47)</f>
        <v>273</v>
      </c>
      <c r="G48" s="11">
        <f>SUM(B48:F48)</f>
        <v>1370</v>
      </c>
      <c r="J48" s="34"/>
      <c r="K48" s="34"/>
      <c r="L48" s="34"/>
      <c r="M48" s="34"/>
      <c r="N48" s="34"/>
      <c r="O48" s="29"/>
      <c r="P48" s="3"/>
      <c r="Q48" s="3"/>
      <c r="R48" s="3"/>
      <c r="S48" s="3"/>
      <c r="T48" s="3"/>
      <c r="U48" s="3"/>
      <c r="V48" s="3"/>
    </row>
    <row r="49" spans="1:14" s="23" customFormat="1" ht="12.75">
      <c r="A49" s="12"/>
      <c r="B49" s="13"/>
      <c r="C49" s="13"/>
      <c r="D49" s="13"/>
      <c r="E49" s="13"/>
      <c r="F49" s="13"/>
      <c r="G49" s="14"/>
      <c r="J49" s="25"/>
      <c r="K49" s="25"/>
      <c r="L49" s="25"/>
      <c r="M49" s="25"/>
      <c r="N49" s="25"/>
    </row>
    <row r="50" spans="1:14" s="23" customFormat="1" ht="12.75">
      <c r="A50" s="15"/>
      <c r="B50" s="13"/>
      <c r="C50" s="13"/>
      <c r="D50" s="13"/>
      <c r="E50" s="12"/>
      <c r="F50" s="16"/>
      <c r="G50" s="2"/>
      <c r="J50" s="25"/>
      <c r="K50" s="25"/>
      <c r="L50" s="25"/>
      <c r="M50" s="25"/>
      <c r="N50" s="25"/>
    </row>
    <row r="51" spans="1:14" s="23" customFormat="1" ht="12.75">
      <c r="A51" s="15"/>
      <c r="J51" s="25"/>
      <c r="K51" s="25"/>
      <c r="L51" s="25"/>
      <c r="M51" s="25"/>
      <c r="N51" s="25"/>
    </row>
    <row r="52" spans="1:22" s="23" customFormat="1" ht="12.75">
      <c r="A52" s="4" t="str">
        <f>A1</f>
        <v>BSSRA Spring League 2024  Section 2 - Division 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23" customFormat="1" ht="12.75">
      <c r="J53" s="25"/>
      <c r="K53" s="25"/>
      <c r="L53" s="25"/>
      <c r="M53" s="25"/>
      <c r="N53" s="25"/>
      <c r="O53" s="1"/>
    </row>
    <row r="54" spans="1:21" s="23" customFormat="1" ht="12.75">
      <c r="A54" s="35" t="s">
        <v>46</v>
      </c>
      <c r="B54" s="36" t="s">
        <v>47</v>
      </c>
      <c r="C54" s="36"/>
      <c r="D54" s="36"/>
      <c r="E54" s="36"/>
      <c r="F54" s="37"/>
      <c r="G54" s="38" t="s">
        <v>2</v>
      </c>
      <c r="J54" s="25"/>
      <c r="K54" s="25"/>
      <c r="L54" s="25"/>
      <c r="M54" s="25"/>
      <c r="N54" s="25"/>
      <c r="O54" s="35" t="s">
        <v>48</v>
      </c>
      <c r="P54" s="36" t="s">
        <v>47</v>
      </c>
      <c r="Q54" s="36"/>
      <c r="R54" s="36"/>
      <c r="S54" s="36"/>
      <c r="T54" s="37"/>
      <c r="U54" s="38" t="s">
        <v>2</v>
      </c>
    </row>
    <row r="55" spans="1:21" s="23" customFormat="1" ht="12.75">
      <c r="A55" s="39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40"/>
      <c r="J55" s="25"/>
      <c r="K55" s="25"/>
      <c r="L55" s="25"/>
      <c r="M55" s="25"/>
      <c r="N55" s="25"/>
      <c r="O55" s="39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40"/>
    </row>
    <row r="56" spans="1:21" s="23" customFormat="1" ht="12.75">
      <c r="A56" s="1" t="s">
        <v>3</v>
      </c>
      <c r="B56" s="3">
        <v>92</v>
      </c>
      <c r="C56" s="3">
        <v>91</v>
      </c>
      <c r="D56" s="3">
        <v>96</v>
      </c>
      <c r="E56" s="3">
        <v>80</v>
      </c>
      <c r="F56" s="3">
        <v>91</v>
      </c>
      <c r="G56" s="41">
        <f aca="true" t="shared" si="1" ref="G56:G79">AVERAGE(B56:F56)</f>
        <v>90</v>
      </c>
      <c r="J56" s="25"/>
      <c r="K56" s="25"/>
      <c r="L56" s="25"/>
      <c r="M56" s="25"/>
      <c r="N56" s="25"/>
      <c r="O56" s="1" t="s">
        <v>49</v>
      </c>
      <c r="P56" s="3"/>
      <c r="Q56" s="26">
        <v>98</v>
      </c>
      <c r="R56" s="3"/>
      <c r="S56" s="3"/>
      <c r="T56" s="3"/>
      <c r="U56" s="41">
        <f>AVERAGE(P56:T56)</f>
        <v>98</v>
      </c>
    </row>
    <row r="57" spans="1:21" s="23" customFormat="1" ht="12.75">
      <c r="A57" s="1" t="s">
        <v>30</v>
      </c>
      <c r="B57" s="3">
        <v>91</v>
      </c>
      <c r="C57" s="3">
        <v>92</v>
      </c>
      <c r="D57" s="3">
        <v>93</v>
      </c>
      <c r="E57" s="3">
        <v>93</v>
      </c>
      <c r="F57" s="3">
        <v>95</v>
      </c>
      <c r="G57" s="41">
        <f t="shared" si="1"/>
        <v>92.8</v>
      </c>
      <c r="J57" s="25"/>
      <c r="K57" s="25"/>
      <c r="L57" s="25"/>
      <c r="M57" s="25"/>
      <c r="N57" s="25"/>
      <c r="O57" s="1" t="s">
        <v>44</v>
      </c>
      <c r="P57" s="3">
        <v>99</v>
      </c>
      <c r="Q57" s="3">
        <v>94</v>
      </c>
      <c r="R57" s="3">
        <v>97</v>
      </c>
      <c r="S57" s="3">
        <v>98</v>
      </c>
      <c r="T57" s="3">
        <v>98</v>
      </c>
      <c r="U57" s="41">
        <f>AVERAGE(P57:T57)</f>
        <v>97.2</v>
      </c>
    </row>
    <row r="58" spans="1:21" s="23" customFormat="1" ht="12.75">
      <c r="A58" s="1" t="s">
        <v>44</v>
      </c>
      <c r="B58" s="3">
        <v>99</v>
      </c>
      <c r="C58" s="3">
        <v>94</v>
      </c>
      <c r="D58" s="3">
        <v>97</v>
      </c>
      <c r="E58" s="3">
        <v>98</v>
      </c>
      <c r="F58" s="3">
        <v>98</v>
      </c>
      <c r="G58" s="41">
        <f t="shared" si="1"/>
        <v>97.2</v>
      </c>
      <c r="J58" s="25"/>
      <c r="K58" s="25"/>
      <c r="L58" s="25"/>
      <c r="M58" s="25"/>
      <c r="N58" s="25"/>
      <c r="O58" s="1" t="s">
        <v>25</v>
      </c>
      <c r="P58" s="3">
        <v>94</v>
      </c>
      <c r="Q58" s="3">
        <v>97</v>
      </c>
      <c r="R58" s="3">
        <v>99</v>
      </c>
      <c r="S58" s="3">
        <v>96</v>
      </c>
      <c r="T58" s="25">
        <v>98</v>
      </c>
      <c r="U58" s="41">
        <f>AVERAGE(P58:T58)</f>
        <v>96.8</v>
      </c>
    </row>
    <row r="59" spans="1:21" s="23" customFormat="1" ht="12.75">
      <c r="A59" s="1" t="s">
        <v>42</v>
      </c>
      <c r="B59" s="3">
        <v>97</v>
      </c>
      <c r="C59" s="3">
        <v>92</v>
      </c>
      <c r="D59" s="3">
        <v>91</v>
      </c>
      <c r="E59" s="3">
        <v>90</v>
      </c>
      <c r="F59" s="3">
        <v>94</v>
      </c>
      <c r="G59" s="41">
        <f t="shared" si="1"/>
        <v>92.8</v>
      </c>
      <c r="J59" s="25"/>
      <c r="K59" s="25"/>
      <c r="L59" s="25"/>
      <c r="M59" s="25"/>
      <c r="N59" s="25"/>
      <c r="O59" s="1" t="s">
        <v>33</v>
      </c>
      <c r="P59" s="3">
        <v>92</v>
      </c>
      <c r="Q59" s="3">
        <v>96</v>
      </c>
      <c r="R59" s="3">
        <v>97</v>
      </c>
      <c r="S59" s="3">
        <v>98</v>
      </c>
      <c r="T59" s="3">
        <v>99</v>
      </c>
      <c r="U59" s="41">
        <f>AVERAGE(P59:T59)</f>
        <v>96.4</v>
      </c>
    </row>
    <row r="60" spans="1:21" s="23" customFormat="1" ht="12.75">
      <c r="A60" s="1" t="s">
        <v>14</v>
      </c>
      <c r="B60" s="3">
        <v>87</v>
      </c>
      <c r="C60" s="3">
        <v>88</v>
      </c>
      <c r="D60" s="3">
        <v>82</v>
      </c>
      <c r="E60" s="3">
        <v>92</v>
      </c>
      <c r="F60" s="3">
        <v>96</v>
      </c>
      <c r="G60" s="41">
        <f t="shared" si="1"/>
        <v>89</v>
      </c>
      <c r="J60" s="25"/>
      <c r="K60" s="25"/>
      <c r="L60" s="25"/>
      <c r="M60" s="25"/>
      <c r="N60" s="25"/>
      <c r="O60" s="1" t="s">
        <v>50</v>
      </c>
      <c r="P60" s="3">
        <v>93</v>
      </c>
      <c r="R60" s="3">
        <v>96</v>
      </c>
      <c r="S60" s="3">
        <v>97</v>
      </c>
      <c r="T60" s="25">
        <v>95</v>
      </c>
      <c r="U60" s="41">
        <f>AVERAGE(P60:T60)</f>
        <v>95.25</v>
      </c>
    </row>
    <row r="61" spans="1:21" s="23" customFormat="1" ht="12.75">
      <c r="A61" s="1" t="s">
        <v>4</v>
      </c>
      <c r="B61" s="3">
        <v>95</v>
      </c>
      <c r="C61" s="3">
        <v>96</v>
      </c>
      <c r="D61" s="3">
        <v>95</v>
      </c>
      <c r="E61" s="3">
        <v>96</v>
      </c>
      <c r="F61" s="3">
        <v>94</v>
      </c>
      <c r="G61" s="41">
        <f t="shared" si="1"/>
        <v>95.2</v>
      </c>
      <c r="J61" s="25"/>
      <c r="K61" s="25"/>
      <c r="L61" s="25"/>
      <c r="M61" s="25"/>
      <c r="N61" s="25"/>
      <c r="O61" s="1" t="s">
        <v>4</v>
      </c>
      <c r="P61" s="3">
        <v>95</v>
      </c>
      <c r="Q61" s="3">
        <v>96</v>
      </c>
      <c r="R61" s="3">
        <v>95</v>
      </c>
      <c r="S61" s="3">
        <v>96</v>
      </c>
      <c r="T61" s="3">
        <v>94</v>
      </c>
      <c r="U61" s="41">
        <f>AVERAGE(P61:T61)</f>
        <v>95.2</v>
      </c>
    </row>
    <row r="62" spans="1:21" s="23" customFormat="1" ht="12.75">
      <c r="A62" s="1" t="s">
        <v>6</v>
      </c>
      <c r="B62" s="3">
        <v>96</v>
      </c>
      <c r="C62" s="3">
        <v>94</v>
      </c>
      <c r="D62" s="3">
        <v>93</v>
      </c>
      <c r="E62" s="3">
        <v>94</v>
      </c>
      <c r="F62" s="3">
        <v>97</v>
      </c>
      <c r="G62" s="41">
        <f t="shared" si="1"/>
        <v>94.8</v>
      </c>
      <c r="J62" s="25"/>
      <c r="K62" s="25"/>
      <c r="L62" s="25"/>
      <c r="M62" s="25"/>
      <c r="N62" s="25"/>
      <c r="O62" s="1" t="s">
        <v>26</v>
      </c>
      <c r="P62" s="3">
        <v>93</v>
      </c>
      <c r="Q62" s="3">
        <v>97</v>
      </c>
      <c r="R62" s="3">
        <v>93</v>
      </c>
      <c r="S62" s="3">
        <v>94</v>
      </c>
      <c r="T62" s="25">
        <v>99</v>
      </c>
      <c r="U62" s="41">
        <f>AVERAGE(P62:T62)</f>
        <v>95.2</v>
      </c>
    </row>
    <row r="63" spans="1:21" s="23" customFormat="1" ht="12.75">
      <c r="A63" s="1" t="s">
        <v>25</v>
      </c>
      <c r="B63" s="3">
        <v>94</v>
      </c>
      <c r="C63" s="3">
        <v>97</v>
      </c>
      <c r="D63" s="3">
        <v>99</v>
      </c>
      <c r="E63" s="3">
        <v>96</v>
      </c>
      <c r="F63" s="25">
        <v>98</v>
      </c>
      <c r="G63" s="41">
        <f t="shared" si="1"/>
        <v>96.8</v>
      </c>
      <c r="J63" s="25"/>
      <c r="K63" s="25"/>
      <c r="L63" s="25"/>
      <c r="M63" s="25"/>
      <c r="N63" s="25"/>
      <c r="O63" s="1" t="s">
        <v>6</v>
      </c>
      <c r="P63" s="3">
        <v>96</v>
      </c>
      <c r="Q63" s="3">
        <v>94</v>
      </c>
      <c r="R63" s="3">
        <v>93</v>
      </c>
      <c r="S63" s="3">
        <v>94</v>
      </c>
      <c r="T63" s="3">
        <v>97</v>
      </c>
      <c r="U63" s="41">
        <f>AVERAGE(P63:T63)</f>
        <v>94.8</v>
      </c>
    </row>
    <row r="64" spans="1:21" s="23" customFormat="1" ht="12.75">
      <c r="A64" s="1" t="s">
        <v>31</v>
      </c>
      <c r="B64" s="3">
        <v>88</v>
      </c>
      <c r="C64" s="3">
        <v>91</v>
      </c>
      <c r="D64" s="3">
        <v>93</v>
      </c>
      <c r="E64" s="3">
        <v>95</v>
      </c>
      <c r="F64" s="3">
        <v>88</v>
      </c>
      <c r="G64" s="41">
        <f t="shared" si="1"/>
        <v>91</v>
      </c>
      <c r="J64" s="25"/>
      <c r="K64" s="25"/>
      <c r="L64" s="25"/>
      <c r="M64" s="25"/>
      <c r="N64" s="25"/>
      <c r="O64" s="1" t="s">
        <v>18</v>
      </c>
      <c r="P64" s="3">
        <v>87</v>
      </c>
      <c r="Q64" s="3">
        <v>89</v>
      </c>
      <c r="R64" s="3">
        <v>94</v>
      </c>
      <c r="S64" s="3">
        <v>98</v>
      </c>
      <c r="T64" s="3">
        <v>96</v>
      </c>
      <c r="U64" s="41">
        <f>AVERAGE(P64:T64)</f>
        <v>92.8</v>
      </c>
    </row>
    <row r="65" spans="1:21" s="23" customFormat="1" ht="12.75">
      <c r="A65" s="1" t="s">
        <v>15</v>
      </c>
      <c r="B65" s="3">
        <v>96</v>
      </c>
      <c r="C65" s="3">
        <v>90</v>
      </c>
      <c r="D65" s="3">
        <v>87</v>
      </c>
      <c r="E65" s="3">
        <v>92</v>
      </c>
      <c r="F65" s="3">
        <v>94</v>
      </c>
      <c r="G65" s="41">
        <f t="shared" si="1"/>
        <v>91.8</v>
      </c>
      <c r="J65" s="25"/>
      <c r="K65" s="25"/>
      <c r="L65" s="25"/>
      <c r="M65" s="25"/>
      <c r="N65" s="25"/>
      <c r="O65" s="1" t="s">
        <v>30</v>
      </c>
      <c r="P65" s="3">
        <v>91</v>
      </c>
      <c r="Q65" s="3">
        <v>92</v>
      </c>
      <c r="R65" s="3">
        <v>93</v>
      </c>
      <c r="S65" s="3">
        <v>93</v>
      </c>
      <c r="T65" s="3">
        <v>95</v>
      </c>
      <c r="U65" s="41">
        <f>AVERAGE(P65:T65)</f>
        <v>92.8</v>
      </c>
    </row>
    <row r="66" spans="1:21" s="23" customFormat="1" ht="12.75">
      <c r="A66" s="1" t="s">
        <v>17</v>
      </c>
      <c r="B66" s="3">
        <v>90</v>
      </c>
      <c r="C66" s="3">
        <v>82</v>
      </c>
      <c r="D66" s="3">
        <v>87</v>
      </c>
      <c r="E66" s="3">
        <v>90</v>
      </c>
      <c r="F66" s="3">
        <v>90</v>
      </c>
      <c r="G66" s="41">
        <f t="shared" si="1"/>
        <v>87.8</v>
      </c>
      <c r="J66" s="25"/>
      <c r="K66" s="25"/>
      <c r="L66" s="25"/>
      <c r="M66" s="25"/>
      <c r="N66" s="25"/>
      <c r="O66" s="1" t="s">
        <v>42</v>
      </c>
      <c r="P66" s="3">
        <v>97</v>
      </c>
      <c r="Q66" s="3">
        <v>92</v>
      </c>
      <c r="R66" s="3">
        <v>91</v>
      </c>
      <c r="S66" s="3">
        <v>90</v>
      </c>
      <c r="T66" s="3">
        <v>94</v>
      </c>
      <c r="U66" s="41">
        <f>AVERAGE(P66:T66)</f>
        <v>92.8</v>
      </c>
    </row>
    <row r="67" spans="1:21" s="23" customFormat="1" ht="12.75">
      <c r="A67" s="1" t="s">
        <v>26</v>
      </c>
      <c r="B67" s="3">
        <v>93</v>
      </c>
      <c r="C67" s="3">
        <v>97</v>
      </c>
      <c r="D67" s="3">
        <v>93</v>
      </c>
      <c r="E67" s="3">
        <v>94</v>
      </c>
      <c r="F67" s="25">
        <v>99</v>
      </c>
      <c r="G67" s="41">
        <f t="shared" si="1"/>
        <v>95.2</v>
      </c>
      <c r="J67" s="25"/>
      <c r="K67" s="25"/>
      <c r="L67" s="25"/>
      <c r="M67" s="25"/>
      <c r="N67" s="25"/>
      <c r="O67" s="1" t="s">
        <v>8</v>
      </c>
      <c r="P67" s="3">
        <v>90</v>
      </c>
      <c r="Q67" s="3">
        <v>94</v>
      </c>
      <c r="R67" s="3">
        <v>95</v>
      </c>
      <c r="S67" s="3">
        <v>90</v>
      </c>
      <c r="T67" s="3">
        <v>94</v>
      </c>
      <c r="U67" s="41">
        <f>AVERAGE(P67:T67)</f>
        <v>92.6</v>
      </c>
    </row>
    <row r="68" spans="1:21" s="23" customFormat="1" ht="12.75">
      <c r="A68" s="1" t="s">
        <v>43</v>
      </c>
      <c r="B68" s="3">
        <v>87</v>
      </c>
      <c r="C68" s="3">
        <v>84</v>
      </c>
      <c r="D68" s="3">
        <v>87</v>
      </c>
      <c r="E68" s="3">
        <v>81</v>
      </c>
      <c r="F68" s="3">
        <v>81</v>
      </c>
      <c r="G68" s="41">
        <f t="shared" si="1"/>
        <v>84</v>
      </c>
      <c r="J68" s="25"/>
      <c r="K68" s="25"/>
      <c r="L68" s="25"/>
      <c r="M68" s="25"/>
      <c r="N68" s="25"/>
      <c r="O68" s="1" t="s">
        <v>15</v>
      </c>
      <c r="P68" s="3">
        <v>96</v>
      </c>
      <c r="Q68" s="3">
        <v>90</v>
      </c>
      <c r="R68" s="3">
        <v>87</v>
      </c>
      <c r="S68" s="3">
        <v>92</v>
      </c>
      <c r="T68" s="3">
        <v>94</v>
      </c>
      <c r="U68" s="41">
        <f>AVERAGE(P68:T68)</f>
        <v>91.8</v>
      </c>
    </row>
    <row r="69" spans="1:21" s="23" customFormat="1" ht="12.75">
      <c r="A69" s="1" t="s">
        <v>35</v>
      </c>
      <c r="B69" s="3">
        <v>79</v>
      </c>
      <c r="C69" s="3">
        <v>94</v>
      </c>
      <c r="D69" s="3">
        <v>91</v>
      </c>
      <c r="E69" s="3">
        <v>94</v>
      </c>
      <c r="F69" s="3">
        <v>88</v>
      </c>
      <c r="G69" s="41">
        <f t="shared" si="1"/>
        <v>89.2</v>
      </c>
      <c r="J69" s="25"/>
      <c r="K69" s="25"/>
      <c r="L69" s="25"/>
      <c r="M69" s="25"/>
      <c r="N69" s="25"/>
      <c r="O69" s="1" t="s">
        <v>32</v>
      </c>
      <c r="P69" s="3">
        <v>91</v>
      </c>
      <c r="Q69" s="3">
        <v>90</v>
      </c>
      <c r="R69" s="3">
        <v>95</v>
      </c>
      <c r="S69" s="3">
        <v>93</v>
      </c>
      <c r="T69" s="3">
        <v>89</v>
      </c>
      <c r="U69" s="41">
        <f>AVERAGE(P69:T69)</f>
        <v>91.6</v>
      </c>
    </row>
    <row r="70" spans="1:21" s="23" customFormat="1" ht="12.75">
      <c r="A70" s="1" t="s">
        <v>36</v>
      </c>
      <c r="B70" s="3">
        <v>83</v>
      </c>
      <c r="C70" s="3">
        <v>89</v>
      </c>
      <c r="D70" s="3">
        <v>98</v>
      </c>
      <c r="E70" s="3">
        <v>91</v>
      </c>
      <c r="F70" s="3">
        <v>94</v>
      </c>
      <c r="G70" s="41">
        <f t="shared" si="1"/>
        <v>91</v>
      </c>
      <c r="J70" s="25"/>
      <c r="K70" s="25"/>
      <c r="L70" s="25"/>
      <c r="M70" s="25"/>
      <c r="N70" s="25"/>
      <c r="O70" s="1" t="s">
        <v>31</v>
      </c>
      <c r="P70" s="3">
        <v>88</v>
      </c>
      <c r="Q70" s="3">
        <v>91</v>
      </c>
      <c r="R70" s="3">
        <v>93</v>
      </c>
      <c r="S70" s="3">
        <v>95</v>
      </c>
      <c r="T70" s="3">
        <v>88</v>
      </c>
      <c r="U70" s="41">
        <f>AVERAGE(P70:T70)</f>
        <v>91</v>
      </c>
    </row>
    <row r="71" spans="1:21" s="23" customFormat="1" ht="12.75">
      <c r="A71" s="1" t="s">
        <v>27</v>
      </c>
      <c r="B71" s="3">
        <v>93</v>
      </c>
      <c r="C71" s="3">
        <v>88</v>
      </c>
      <c r="D71" s="3">
        <v>92</v>
      </c>
      <c r="E71" s="3">
        <v>89</v>
      </c>
      <c r="F71" s="25">
        <v>87</v>
      </c>
      <c r="G71" s="41">
        <f t="shared" si="1"/>
        <v>89.8</v>
      </c>
      <c r="J71" s="25"/>
      <c r="K71" s="25"/>
      <c r="L71" s="25"/>
      <c r="M71" s="25"/>
      <c r="N71" s="25"/>
      <c r="O71" s="1" t="s">
        <v>36</v>
      </c>
      <c r="P71" s="3">
        <v>83</v>
      </c>
      <c r="Q71" s="3">
        <v>89</v>
      </c>
      <c r="R71" s="3">
        <v>98</v>
      </c>
      <c r="S71" s="3">
        <v>91</v>
      </c>
      <c r="T71" s="3">
        <v>94</v>
      </c>
      <c r="U71" s="41">
        <f>AVERAGE(P71:T71)</f>
        <v>91</v>
      </c>
    </row>
    <row r="72" spans="1:21" s="23" customFormat="1" ht="12.75">
      <c r="A72" s="1" t="s">
        <v>49</v>
      </c>
      <c r="B72" s="3"/>
      <c r="C72" s="26">
        <v>98</v>
      </c>
      <c r="D72" s="3"/>
      <c r="E72" s="3"/>
      <c r="F72" s="3"/>
      <c r="G72" s="41">
        <f t="shared" si="1"/>
        <v>98</v>
      </c>
      <c r="J72" s="25"/>
      <c r="K72" s="25"/>
      <c r="L72" s="25"/>
      <c r="M72" s="25"/>
      <c r="N72" s="25"/>
      <c r="O72" s="1" t="s">
        <v>37</v>
      </c>
      <c r="P72" s="3">
        <v>94</v>
      </c>
      <c r="Q72" s="3">
        <v>89</v>
      </c>
      <c r="R72" s="3">
        <v>91</v>
      </c>
      <c r="S72" s="3">
        <v>89</v>
      </c>
      <c r="T72" s="3">
        <v>89</v>
      </c>
      <c r="U72" s="41">
        <f>AVERAGE(P72:T72)</f>
        <v>90.4</v>
      </c>
    </row>
    <row r="73" spans="1:21" ht="12.75">
      <c r="A73" s="1" t="s">
        <v>50</v>
      </c>
      <c r="B73" s="3">
        <v>93</v>
      </c>
      <c r="C73" s="23"/>
      <c r="D73" s="3">
        <v>96</v>
      </c>
      <c r="E73" s="3">
        <v>97</v>
      </c>
      <c r="F73" s="25">
        <v>95</v>
      </c>
      <c r="G73" s="41">
        <f t="shared" si="1"/>
        <v>95.25</v>
      </c>
      <c r="O73" s="1" t="s">
        <v>3</v>
      </c>
      <c r="P73" s="3">
        <v>92</v>
      </c>
      <c r="Q73" s="3">
        <v>91</v>
      </c>
      <c r="R73" s="3">
        <v>96</v>
      </c>
      <c r="S73" s="3">
        <v>80</v>
      </c>
      <c r="T73" s="3">
        <v>91</v>
      </c>
      <c r="U73" s="41">
        <f>AVERAGE(P73:T73)</f>
        <v>90</v>
      </c>
    </row>
    <row r="74" spans="1:21" ht="12.75">
      <c r="A74" s="1" t="s">
        <v>18</v>
      </c>
      <c r="B74" s="3">
        <v>87</v>
      </c>
      <c r="C74" s="3">
        <v>89</v>
      </c>
      <c r="D74" s="3">
        <v>94</v>
      </c>
      <c r="E74" s="3">
        <v>98</v>
      </c>
      <c r="F74" s="3">
        <v>96</v>
      </c>
      <c r="G74" s="41">
        <f t="shared" si="1"/>
        <v>92.8</v>
      </c>
      <c r="O74" s="1" t="s">
        <v>27</v>
      </c>
      <c r="P74" s="3">
        <v>93</v>
      </c>
      <c r="Q74" s="3">
        <v>88</v>
      </c>
      <c r="R74" s="3">
        <v>92</v>
      </c>
      <c r="S74" s="3">
        <v>89</v>
      </c>
      <c r="T74" s="25">
        <v>87</v>
      </c>
      <c r="U74" s="41">
        <f>AVERAGE(P74:T74)</f>
        <v>89.8</v>
      </c>
    </row>
    <row r="75" spans="1:21" ht="12.75">
      <c r="A75" s="1" t="s">
        <v>32</v>
      </c>
      <c r="B75" s="3">
        <v>91</v>
      </c>
      <c r="C75" s="3">
        <v>90</v>
      </c>
      <c r="D75" s="3">
        <v>95</v>
      </c>
      <c r="E75" s="3">
        <v>93</v>
      </c>
      <c r="F75" s="3">
        <v>89</v>
      </c>
      <c r="G75" s="41">
        <f t="shared" si="1"/>
        <v>91.6</v>
      </c>
      <c r="O75" s="1" t="s">
        <v>35</v>
      </c>
      <c r="P75" s="3">
        <v>79</v>
      </c>
      <c r="Q75" s="3">
        <v>94</v>
      </c>
      <c r="R75" s="3">
        <v>91</v>
      </c>
      <c r="S75" s="3">
        <v>94</v>
      </c>
      <c r="T75" s="3">
        <v>88</v>
      </c>
      <c r="U75" s="41">
        <f>AVERAGE(P75:T75)</f>
        <v>89.2</v>
      </c>
    </row>
    <row r="76" spans="1:21" ht="12.75">
      <c r="A76" s="1" t="s">
        <v>8</v>
      </c>
      <c r="B76" s="3">
        <v>90</v>
      </c>
      <c r="C76" s="3">
        <v>94</v>
      </c>
      <c r="D76" s="3">
        <v>95</v>
      </c>
      <c r="E76" s="3">
        <v>90</v>
      </c>
      <c r="F76" s="3">
        <v>94</v>
      </c>
      <c r="G76" s="41">
        <f t="shared" si="1"/>
        <v>92.6</v>
      </c>
      <c r="O76" s="1" t="s">
        <v>14</v>
      </c>
      <c r="P76" s="3">
        <v>87</v>
      </c>
      <c r="Q76" s="3">
        <v>88</v>
      </c>
      <c r="R76" s="3">
        <v>82</v>
      </c>
      <c r="S76" s="3">
        <v>92</v>
      </c>
      <c r="T76" s="3">
        <v>96</v>
      </c>
      <c r="U76" s="41">
        <f>AVERAGE(P76:T76)</f>
        <v>89</v>
      </c>
    </row>
    <row r="77" spans="1:21" ht="12.75">
      <c r="A77" s="1" t="s">
        <v>37</v>
      </c>
      <c r="B77" s="3">
        <v>94</v>
      </c>
      <c r="C77" s="3">
        <v>89</v>
      </c>
      <c r="D77" s="3">
        <v>91</v>
      </c>
      <c r="E77" s="3">
        <v>89</v>
      </c>
      <c r="F77" s="3">
        <v>89</v>
      </c>
      <c r="G77" s="41">
        <f t="shared" si="1"/>
        <v>90.4</v>
      </c>
      <c r="O77" s="1" t="s">
        <v>17</v>
      </c>
      <c r="P77" s="3">
        <v>90</v>
      </c>
      <c r="Q77" s="3">
        <v>82</v>
      </c>
      <c r="R77" s="3">
        <v>87</v>
      </c>
      <c r="S77" s="3">
        <v>90</v>
      </c>
      <c r="T77" s="3">
        <v>90</v>
      </c>
      <c r="U77" s="41">
        <f>AVERAGE(P77:T77)</f>
        <v>87.8</v>
      </c>
    </row>
    <row r="78" spans="1:21" ht="12.75">
      <c r="A78" s="1" t="s">
        <v>38</v>
      </c>
      <c r="B78" s="3">
        <v>77</v>
      </c>
      <c r="C78" s="3">
        <v>87</v>
      </c>
      <c r="D78" s="3">
        <v>84</v>
      </c>
      <c r="E78" s="3">
        <v>94</v>
      </c>
      <c r="F78" s="3">
        <v>94</v>
      </c>
      <c r="G78" s="41">
        <f t="shared" si="1"/>
        <v>87.2</v>
      </c>
      <c r="O78" s="1" t="s">
        <v>38</v>
      </c>
      <c r="P78" s="3">
        <v>77</v>
      </c>
      <c r="Q78" s="3">
        <v>87</v>
      </c>
      <c r="R78" s="3">
        <v>84</v>
      </c>
      <c r="S78" s="3">
        <v>94</v>
      </c>
      <c r="T78" s="3">
        <v>94</v>
      </c>
      <c r="U78" s="41">
        <f>AVERAGE(P78:T78)</f>
        <v>87.2</v>
      </c>
    </row>
    <row r="79" spans="1:21" ht="12.75">
      <c r="A79" s="42" t="s">
        <v>33</v>
      </c>
      <c r="B79" s="43">
        <v>92</v>
      </c>
      <c r="C79" s="3">
        <v>96</v>
      </c>
      <c r="D79" s="43">
        <v>97</v>
      </c>
      <c r="E79" s="43">
        <v>98</v>
      </c>
      <c r="F79" s="43">
        <v>99</v>
      </c>
      <c r="G79" s="44">
        <f t="shared" si="1"/>
        <v>96.4</v>
      </c>
      <c r="O79" s="42" t="s">
        <v>43</v>
      </c>
      <c r="P79" s="43">
        <v>87</v>
      </c>
      <c r="Q79" s="3">
        <v>84</v>
      </c>
      <c r="R79" s="43">
        <v>87</v>
      </c>
      <c r="S79" s="43">
        <v>81</v>
      </c>
      <c r="T79" s="43">
        <v>81</v>
      </c>
      <c r="U79" s="44">
        <f>AVERAGE(P79:T79)</f>
        <v>84</v>
      </c>
    </row>
    <row r="83" ht="12.75">
      <c r="O83" s="23"/>
    </row>
  </sheetData>
  <sheetProtection selectLockedCells="1" selectUn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Philip Dobson</cp:lastModifiedBy>
  <dcterms:created xsi:type="dcterms:W3CDTF">2017-10-23T17:53:11Z</dcterms:created>
  <dcterms:modified xsi:type="dcterms:W3CDTF">2024-03-19T08:16:14Z</dcterms:modified>
  <cp:category/>
  <cp:version/>
  <cp:contentType/>
  <cp:contentStatus/>
</cp:coreProperties>
</file>