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<sst xmlns="http://schemas.openxmlformats.org/spreadsheetml/2006/main" count="94" uniqueCount="37">
  <si>
    <t>BSSRA Autumn League 2021  Section 2 - Division 5</t>
  </si>
  <si>
    <t>Bradfield C</t>
  </si>
  <si>
    <t>Mean</t>
  </si>
  <si>
    <t>Boulton D</t>
  </si>
  <si>
    <t>Cumberlege B</t>
  </si>
  <si>
    <t>Thanks for getting cards to me under tricky circumstances.  
Sadly Oundle had to drop out due to lack of pupil attendance due to Covid.
Red bold denotes a penalty.
A few two shots in one hole, please help me out by declaring these if you are aware of them next time.
Congratulations to Bradfield and Cumberlege.</t>
  </si>
  <si>
    <t>Maclay I</t>
  </si>
  <si>
    <t>Serra Scott S</t>
  </si>
  <si>
    <t>Total</t>
  </si>
  <si>
    <t>Marlborough C</t>
  </si>
  <si>
    <t xml:space="preserve">                                                  </t>
  </si>
  <si>
    <t>Burgess O</t>
  </si>
  <si>
    <t>Levy D</t>
  </si>
  <si>
    <t>Morgan T</t>
  </si>
  <si>
    <t>Watson C</t>
  </si>
  <si>
    <t>Oakham E</t>
  </si>
  <si>
    <t xml:space="preserve"> </t>
  </si>
  <si>
    <t>Fan F</t>
  </si>
  <si>
    <t>Mark Johnson</t>
  </si>
  <si>
    <t>Gao A</t>
  </si>
  <si>
    <t>Grace J</t>
  </si>
  <si>
    <t>Zuo R</t>
  </si>
  <si>
    <t>Oundle F</t>
  </si>
  <si>
    <t>Campbell M</t>
  </si>
  <si>
    <t>Hunt A</t>
  </si>
  <si>
    <t>Sanyay O</t>
  </si>
  <si>
    <t>Skinner M</t>
  </si>
  <si>
    <t>Sutton Valence C</t>
  </si>
  <si>
    <t>Deans F</t>
  </si>
  <si>
    <t>Doyle J</t>
  </si>
  <si>
    <t>Ratcliffe E</t>
  </si>
  <si>
    <t>Rivanenok F</t>
  </si>
  <si>
    <t>Score Table</t>
  </si>
  <si>
    <t>Position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</si>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</sst>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9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1"/>
      <color indexed="10"/>
      <name val="Trebuchet MS"/>
      <family val="2"/>
    </font>
    <font>
      <sz val="11"/>
      <color indexed="10"/>
      <name val="Trebuchet MS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left" vertical="top" wrapText="1"/>
      <protection locked="0"/>
    </xf>
    <xf numFmtId="164" fontId="5" fillId="0" borderId="0" xfId="0" applyFont="1" applyBorder="1" applyAlignment="1" applyProtection="1">
      <alignment horizontal="right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3" fillId="2" borderId="0" xfId="0" applyFont="1" applyFill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9" fontId="3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8" fillId="0" borderId="0" xfId="0" applyFont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 horizontal="right"/>
      <protection locked="0"/>
    </xf>
    <xf numFmtId="164" fontId="8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4" fontId="3" fillId="0" borderId="2" xfId="0" applyFont="1" applyBorder="1" applyAlignment="1" applyProtection="1">
      <alignment/>
      <protection locked="0"/>
    </xf>
    <xf numFmtId="164" fontId="3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Font="1" applyBorder="1" applyAlignment="1" applyProtection="1">
      <alignment/>
      <protection locked="0"/>
    </xf>
    <xf numFmtId="166" fontId="3" fillId="0" borderId="7" xfId="0" applyNumberFormat="1" applyFont="1" applyBorder="1" applyAlignment="1" applyProtection="1">
      <alignment horizontal="center"/>
      <protection locked="0"/>
    </xf>
    <xf numFmtId="164" fontId="3" fillId="0" borderId="7" xfId="0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showZeros="0" tabSelected="1" workbookViewId="0" topLeftCell="A1">
      <selection activeCell="P5" sqref="P5"/>
    </sheetView>
  </sheetViews>
  <sheetFormatPr defaultColWidth="9.140625" defaultRowHeight="12.75"/>
  <cols>
    <col min="1" max="1" width="20.140625" style="1" customWidth="1"/>
    <col min="2" max="5" width="4.57421875" style="2" customWidth="1"/>
    <col min="6" max="6" width="4.7109375" style="2" customWidth="1"/>
    <col min="7" max="7" width="5.8515625" style="3" customWidth="1"/>
    <col min="8" max="8" width="1.28515625" style="1" customWidth="1"/>
    <col min="9" max="9" width="0" style="1" hidden="1" customWidth="1"/>
    <col min="10" max="14" width="0" style="2" hidden="1" customWidth="1"/>
    <col min="15" max="15" width="17.00390625" style="1" customWidth="1"/>
    <col min="16" max="20" width="4.140625" style="1" customWidth="1"/>
    <col min="21" max="21" width="5.7109375" style="1" customWidth="1"/>
    <col min="22" max="22" width="8.57421875" style="1" customWidth="1"/>
    <col min="23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H2" s="5"/>
      <c r="I2" s="5"/>
      <c r="J2" s="8"/>
      <c r="K2" s="8"/>
      <c r="L2" s="8"/>
      <c r="M2" s="8"/>
      <c r="N2" s="8"/>
      <c r="O2" s="5"/>
      <c r="P2" s="5"/>
      <c r="Q2" s="5"/>
      <c r="R2" s="5"/>
      <c r="S2" s="5"/>
      <c r="T2" s="5"/>
      <c r="U2" s="5"/>
      <c r="V2" s="5"/>
    </row>
    <row r="3" spans="1:22" ht="12.75">
      <c r="A3" s="9" t="s">
        <v>1</v>
      </c>
      <c r="B3" s="10"/>
      <c r="C3" s="10"/>
      <c r="D3" s="8"/>
      <c r="E3" s="8"/>
      <c r="F3" s="8"/>
      <c r="G3" s="11" t="s">
        <v>2</v>
      </c>
      <c r="H3" s="5"/>
      <c r="I3" s="5"/>
      <c r="J3" s="8"/>
      <c r="K3" s="8"/>
      <c r="L3" s="8"/>
      <c r="M3" s="8"/>
      <c r="N3" s="8"/>
      <c r="O3" s="5"/>
      <c r="P3" s="5"/>
      <c r="Q3" s="5"/>
      <c r="R3" s="5"/>
      <c r="S3" s="5"/>
      <c r="T3" s="5"/>
      <c r="U3" s="5"/>
      <c r="V3" s="5"/>
    </row>
    <row r="4" spans="1:22" ht="12.75">
      <c r="A4" s="12" t="s">
        <v>3</v>
      </c>
      <c r="B4" s="10">
        <v>95</v>
      </c>
      <c r="C4" s="10">
        <v>95</v>
      </c>
      <c r="D4" s="8">
        <v>93</v>
      </c>
      <c r="E4" s="8">
        <v>95</v>
      </c>
      <c r="F4" s="8">
        <v>98</v>
      </c>
      <c r="G4" s="13">
        <f>AVERAGE(B4:F4)</f>
        <v>95.2</v>
      </c>
      <c r="H4" s="5"/>
      <c r="I4" s="5"/>
      <c r="J4" s="8"/>
      <c r="K4" s="8"/>
      <c r="L4" s="8"/>
      <c r="M4" s="8"/>
      <c r="N4" s="8"/>
      <c r="O4" s="5"/>
      <c r="P4" s="5"/>
      <c r="Q4" s="5"/>
      <c r="R4" s="5"/>
      <c r="S4" s="5"/>
      <c r="T4" s="5"/>
      <c r="U4" s="5"/>
      <c r="V4" s="5"/>
    </row>
    <row r="5" spans="1:22" ht="13.5" customHeight="1">
      <c r="A5" s="12" t="s">
        <v>4</v>
      </c>
      <c r="B5" s="10">
        <v>97</v>
      </c>
      <c r="C5" s="14">
        <v>100</v>
      </c>
      <c r="D5" s="8">
        <v>98</v>
      </c>
      <c r="E5" s="8">
        <v>99</v>
      </c>
      <c r="F5" s="8">
        <v>99</v>
      </c>
      <c r="G5" s="13">
        <f>AVERAGE(B5:F5)</f>
        <v>98.6</v>
      </c>
      <c r="H5" s="5"/>
      <c r="I5" s="5"/>
      <c r="J5" s="8"/>
      <c r="K5" s="8"/>
      <c r="L5" s="8"/>
      <c r="M5" s="8"/>
      <c r="N5" s="8"/>
      <c r="O5" s="5"/>
      <c r="P5" s="15" t="s">
        <v>5</v>
      </c>
      <c r="Q5" s="15"/>
      <c r="R5" s="15"/>
      <c r="S5" s="15"/>
      <c r="T5" s="15"/>
      <c r="U5" s="15"/>
      <c r="V5" s="15"/>
    </row>
    <row r="6" spans="1:22" ht="12.75">
      <c r="A6" s="12" t="s">
        <v>6</v>
      </c>
      <c r="B6" s="10">
        <v>95</v>
      </c>
      <c r="C6" s="14">
        <v>100</v>
      </c>
      <c r="D6" s="8">
        <v>87</v>
      </c>
      <c r="E6" s="8">
        <v>97</v>
      </c>
      <c r="F6" s="8">
        <v>98</v>
      </c>
      <c r="G6" s="13">
        <f>AVERAGE(B6:F6)</f>
        <v>95.4</v>
      </c>
      <c r="H6" s="5"/>
      <c r="I6" s="5"/>
      <c r="J6" s="8"/>
      <c r="K6" s="8"/>
      <c r="L6" s="8"/>
      <c r="M6" s="8"/>
      <c r="N6" s="8"/>
      <c r="O6" s="5"/>
      <c r="P6" s="15"/>
      <c r="Q6" s="15"/>
      <c r="R6" s="15"/>
      <c r="S6" s="15"/>
      <c r="T6" s="15"/>
      <c r="U6" s="15"/>
      <c r="V6" s="15"/>
    </row>
    <row r="7" spans="1:22" ht="12.75">
      <c r="A7" s="12" t="s">
        <v>7</v>
      </c>
      <c r="B7" s="10">
        <v>96</v>
      </c>
      <c r="C7" s="10">
        <v>97</v>
      </c>
      <c r="D7" s="8">
        <v>99</v>
      </c>
      <c r="E7" s="8">
        <v>94</v>
      </c>
      <c r="F7" s="8">
        <v>95</v>
      </c>
      <c r="G7" s="13">
        <f>AVERAGE(B7:F7)</f>
        <v>96.2</v>
      </c>
      <c r="H7" s="5"/>
      <c r="I7" s="5"/>
      <c r="J7" s="8"/>
      <c r="K7" s="8"/>
      <c r="L7" s="8"/>
      <c r="M7" s="8"/>
      <c r="N7" s="8"/>
      <c r="O7" s="5"/>
      <c r="P7" s="15"/>
      <c r="Q7" s="15"/>
      <c r="R7" s="15"/>
      <c r="S7" s="15"/>
      <c r="T7" s="15"/>
      <c r="U7" s="15"/>
      <c r="V7" s="15"/>
    </row>
    <row r="8" spans="1:22" ht="12.75">
      <c r="A8" s="16" t="s">
        <v>8</v>
      </c>
      <c r="B8" s="17">
        <f>SUM(B4:B7)</f>
        <v>383</v>
      </c>
      <c r="C8" s="17">
        <f>SUM(C4:C7)</f>
        <v>392</v>
      </c>
      <c r="D8" s="17">
        <f>SUM(D4:D7)</f>
        <v>377</v>
      </c>
      <c r="E8" s="17">
        <f>SUM(E4:E7)</f>
        <v>385</v>
      </c>
      <c r="F8" s="17">
        <f>SUM(F4:F7)</f>
        <v>390</v>
      </c>
      <c r="G8" s="18">
        <f>SUM(B8:F8)</f>
        <v>1927</v>
      </c>
      <c r="H8" s="5"/>
      <c r="I8" s="5"/>
      <c r="J8" s="8"/>
      <c r="K8" s="8"/>
      <c r="L8" s="8"/>
      <c r="M8" s="8"/>
      <c r="N8" s="8"/>
      <c r="O8" s="5"/>
      <c r="P8" s="15"/>
      <c r="Q8" s="15"/>
      <c r="R8" s="15"/>
      <c r="S8" s="15"/>
      <c r="T8" s="15"/>
      <c r="U8" s="15"/>
      <c r="V8" s="15"/>
    </row>
    <row r="9" spans="1:22" ht="12.75">
      <c r="A9" s="19"/>
      <c r="B9" s="20"/>
      <c r="C9" s="20"/>
      <c r="D9" s="20"/>
      <c r="E9" s="20"/>
      <c r="F9" s="20"/>
      <c r="G9" s="21"/>
      <c r="H9" s="5"/>
      <c r="I9" s="5"/>
      <c r="J9" s="8"/>
      <c r="K9" s="8"/>
      <c r="L9" s="8"/>
      <c r="M9" s="8"/>
      <c r="N9" s="8"/>
      <c r="O9" s="5"/>
      <c r="P9" s="15"/>
      <c r="Q9" s="15"/>
      <c r="R9" s="15"/>
      <c r="S9" s="15"/>
      <c r="T9" s="15"/>
      <c r="U9" s="15"/>
      <c r="V9" s="15"/>
    </row>
    <row r="10" spans="1:22" ht="12.75">
      <c r="A10" s="22"/>
      <c r="B10" s="20"/>
      <c r="C10" s="20"/>
      <c r="D10" s="20"/>
      <c r="E10" s="20"/>
      <c r="F10" s="23"/>
      <c r="G10" s="24"/>
      <c r="H10" s="5"/>
      <c r="I10" s="5"/>
      <c r="J10" s="8"/>
      <c r="K10" s="8"/>
      <c r="L10" s="8"/>
      <c r="M10" s="8"/>
      <c r="N10" s="8"/>
      <c r="O10" s="5"/>
      <c r="P10" s="15"/>
      <c r="Q10" s="15"/>
      <c r="R10" s="15"/>
      <c r="S10" s="15"/>
      <c r="T10" s="15"/>
      <c r="U10" s="15"/>
      <c r="V10" s="15"/>
    </row>
    <row r="11" spans="1:22" ht="12.75">
      <c r="A11" s="9" t="s">
        <v>9</v>
      </c>
      <c r="B11" s="10"/>
      <c r="C11" s="10"/>
      <c r="D11" s="8"/>
      <c r="E11" s="25"/>
      <c r="F11" s="25"/>
      <c r="G11" s="26" t="s">
        <v>10</v>
      </c>
      <c r="H11" s="5"/>
      <c r="I11" s="5"/>
      <c r="J11" s="8"/>
      <c r="K11" s="8"/>
      <c r="L11" s="8"/>
      <c r="M11" s="8"/>
      <c r="N11" s="8"/>
      <c r="O11" s="5"/>
      <c r="P11" s="15"/>
      <c r="Q11" s="15"/>
      <c r="R11" s="15"/>
      <c r="S11" s="15"/>
      <c r="T11" s="15"/>
      <c r="U11" s="15"/>
      <c r="V11" s="15"/>
    </row>
    <row r="12" spans="1:22" ht="12.75">
      <c r="A12" s="12" t="s">
        <v>11</v>
      </c>
      <c r="B12" s="27">
        <v>95</v>
      </c>
      <c r="C12" s="27">
        <v>94</v>
      </c>
      <c r="D12" s="8">
        <v>97</v>
      </c>
      <c r="E12" s="8">
        <v>95</v>
      </c>
      <c r="F12" s="8">
        <v>96</v>
      </c>
      <c r="G12" s="13">
        <f>AVERAGE(B12:F12)</f>
        <v>95.4</v>
      </c>
      <c r="H12" s="5"/>
      <c r="I12" s="5"/>
      <c r="J12" s="8"/>
      <c r="K12" s="8"/>
      <c r="L12" s="8"/>
      <c r="M12" s="8"/>
      <c r="N12" s="8"/>
      <c r="O12" s="5"/>
      <c r="P12" s="15"/>
      <c r="Q12" s="15"/>
      <c r="R12" s="15"/>
      <c r="S12" s="15"/>
      <c r="T12" s="15"/>
      <c r="U12" s="15"/>
      <c r="V12" s="15"/>
    </row>
    <row r="13" spans="1:22" ht="12.75">
      <c r="A13" s="12" t="s">
        <v>12</v>
      </c>
      <c r="B13" s="10">
        <v>92</v>
      </c>
      <c r="C13" s="10">
        <v>94</v>
      </c>
      <c r="D13" s="8">
        <v>90</v>
      </c>
      <c r="E13" s="8">
        <v>91</v>
      </c>
      <c r="F13" s="28">
        <v>93</v>
      </c>
      <c r="G13" s="13">
        <f>AVERAGE(B13:F13)</f>
        <v>92</v>
      </c>
      <c r="H13" s="5"/>
      <c r="I13" s="5"/>
      <c r="J13" s="8"/>
      <c r="K13" s="8"/>
      <c r="L13" s="8"/>
      <c r="M13" s="8"/>
      <c r="N13" s="8"/>
      <c r="O13" s="5"/>
      <c r="P13" s="15"/>
      <c r="Q13" s="15"/>
      <c r="R13" s="15"/>
      <c r="S13" s="15"/>
      <c r="T13" s="15"/>
      <c r="U13" s="15"/>
      <c r="V13" s="15"/>
    </row>
    <row r="14" spans="1:22" ht="12.75">
      <c r="A14" s="12" t="s">
        <v>13</v>
      </c>
      <c r="B14" s="10">
        <v>97</v>
      </c>
      <c r="C14" s="10">
        <v>87</v>
      </c>
      <c r="D14" s="8">
        <v>96</v>
      </c>
      <c r="E14" s="8">
        <v>85</v>
      </c>
      <c r="F14" s="8">
        <v>90</v>
      </c>
      <c r="G14" s="13">
        <f>AVERAGE(B14:F14)</f>
        <v>91</v>
      </c>
      <c r="H14" s="5"/>
      <c r="I14" s="5"/>
      <c r="J14" s="8"/>
      <c r="K14" s="8"/>
      <c r="L14" s="8"/>
      <c r="M14" s="8"/>
      <c r="N14" s="8"/>
      <c r="O14" s="5"/>
      <c r="P14" s="15"/>
      <c r="Q14" s="15"/>
      <c r="R14" s="15"/>
      <c r="S14" s="15"/>
      <c r="T14" s="15"/>
      <c r="U14" s="15"/>
      <c r="V14" s="15"/>
    </row>
    <row r="15" spans="1:22" ht="12.75">
      <c r="A15" s="12" t="s">
        <v>14</v>
      </c>
      <c r="B15" s="10">
        <v>95</v>
      </c>
      <c r="C15" s="10">
        <v>86</v>
      </c>
      <c r="D15" s="8">
        <v>91</v>
      </c>
      <c r="E15" s="8">
        <v>92</v>
      </c>
      <c r="F15" s="8">
        <v>91</v>
      </c>
      <c r="G15" s="13">
        <f>AVERAGE(B15:F15)</f>
        <v>91</v>
      </c>
      <c r="H15" s="5"/>
      <c r="I15" s="5"/>
      <c r="J15" s="8"/>
      <c r="K15" s="8"/>
      <c r="L15" s="8"/>
      <c r="M15" s="8"/>
      <c r="N15" s="8"/>
      <c r="O15" s="8"/>
      <c r="P15" s="15"/>
      <c r="Q15" s="15"/>
      <c r="R15" s="15"/>
      <c r="S15" s="15"/>
      <c r="T15" s="15"/>
      <c r="U15" s="15"/>
      <c r="V15" s="15"/>
    </row>
    <row r="16" spans="1:22" ht="12.75">
      <c r="A16" s="16" t="s">
        <v>8</v>
      </c>
      <c r="B16" s="17">
        <f>SUM(B12:B15)</f>
        <v>379</v>
      </c>
      <c r="C16" s="17">
        <f>SUM(C12:C15)</f>
        <v>361</v>
      </c>
      <c r="D16" s="17">
        <f>SUM(D12:D15)</f>
        <v>374</v>
      </c>
      <c r="E16" s="17">
        <f>SUM(E12:E15)</f>
        <v>363</v>
      </c>
      <c r="F16" s="17">
        <f>SUM(F12:F15)</f>
        <v>370</v>
      </c>
      <c r="G16" s="18">
        <f>SUM(B16:F16)</f>
        <v>1847</v>
      </c>
      <c r="H16" s="5"/>
      <c r="I16" s="5"/>
      <c r="J16" s="8"/>
      <c r="K16" s="8"/>
      <c r="L16" s="8"/>
      <c r="M16" s="8"/>
      <c r="N16" s="8"/>
      <c r="O16" s="8"/>
      <c r="P16" s="15"/>
      <c r="Q16" s="15"/>
      <c r="R16" s="15"/>
      <c r="S16" s="15"/>
      <c r="T16" s="15"/>
      <c r="U16" s="15"/>
      <c r="V16" s="15"/>
    </row>
    <row r="17" spans="1:22" ht="12.75">
      <c r="A17" s="19"/>
      <c r="B17" s="20"/>
      <c r="C17" s="20"/>
      <c r="D17" s="20"/>
      <c r="E17" s="20"/>
      <c r="F17" s="20"/>
      <c r="G17" s="21"/>
      <c r="H17" s="5"/>
      <c r="I17" s="5"/>
      <c r="J17" s="8"/>
      <c r="K17" s="8"/>
      <c r="L17" s="8"/>
      <c r="M17" s="8"/>
      <c r="N17" s="8"/>
      <c r="O17" s="29"/>
      <c r="P17" s="15"/>
      <c r="Q17" s="15"/>
      <c r="R17" s="15"/>
      <c r="S17" s="15"/>
      <c r="T17" s="15"/>
      <c r="U17" s="15"/>
      <c r="V17" s="15"/>
    </row>
    <row r="18" spans="1:22" ht="12.75">
      <c r="A18" s="22"/>
      <c r="B18" s="20"/>
      <c r="C18" s="20"/>
      <c r="D18" s="20"/>
      <c r="E18" s="20"/>
      <c r="F18" s="23"/>
      <c r="G18" s="24"/>
      <c r="H18" s="5"/>
      <c r="I18" s="5"/>
      <c r="J18" s="8"/>
      <c r="K18" s="8"/>
      <c r="L18" s="8"/>
      <c r="M18" s="8"/>
      <c r="N18" s="8"/>
      <c r="O18" s="29"/>
      <c r="P18" s="15"/>
      <c r="Q18" s="15"/>
      <c r="R18" s="15"/>
      <c r="S18" s="15"/>
      <c r="T18" s="15"/>
      <c r="U18" s="15"/>
      <c r="V18" s="15"/>
    </row>
    <row r="19" spans="1:22" ht="12.75">
      <c r="A19" s="9" t="s">
        <v>15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7" t="s">
        <v>16</v>
      </c>
      <c r="H19" s="5"/>
      <c r="I19" s="5"/>
      <c r="J19" s="8"/>
      <c r="K19" s="8"/>
      <c r="L19" s="8"/>
      <c r="M19" s="8"/>
      <c r="N19" s="8"/>
      <c r="O19" s="29"/>
      <c r="P19" s="5"/>
      <c r="Q19" s="5"/>
      <c r="R19" s="5"/>
      <c r="S19" s="5"/>
      <c r="T19" s="5"/>
      <c r="U19" s="5"/>
      <c r="V19" s="5"/>
    </row>
    <row r="20" spans="1:22" ht="12.75">
      <c r="A20" s="12" t="s">
        <v>17</v>
      </c>
      <c r="B20" s="10">
        <v>94</v>
      </c>
      <c r="C20" s="10">
        <v>96</v>
      </c>
      <c r="D20" s="8">
        <v>95</v>
      </c>
      <c r="E20" s="8">
        <v>92</v>
      </c>
      <c r="F20" s="8">
        <v>94</v>
      </c>
      <c r="G20" s="13">
        <f>AVERAGE(B20:F20)</f>
        <v>94.2</v>
      </c>
      <c r="H20" s="5"/>
      <c r="I20" s="5"/>
      <c r="J20" s="8"/>
      <c r="K20" s="8"/>
      <c r="L20" s="8"/>
      <c r="M20" s="8"/>
      <c r="N20" s="8"/>
      <c r="O20" s="29"/>
      <c r="P20" s="12" t="s">
        <v>18</v>
      </c>
      <c r="Q20" s="12"/>
      <c r="R20" s="12"/>
      <c r="S20" s="12"/>
      <c r="T20" s="5"/>
      <c r="U20" s="5"/>
      <c r="V20" s="5"/>
    </row>
    <row r="21" spans="1:22" ht="12.75">
      <c r="A21" s="12" t="s">
        <v>19</v>
      </c>
      <c r="B21" s="10">
        <v>98</v>
      </c>
      <c r="C21" s="10">
        <v>98</v>
      </c>
      <c r="D21" s="8">
        <v>96</v>
      </c>
      <c r="E21" s="8">
        <v>98</v>
      </c>
      <c r="F21" s="8">
        <v>95</v>
      </c>
      <c r="G21" s="13">
        <f>AVERAGE(B21:F21)</f>
        <v>97</v>
      </c>
      <c r="H21" s="5"/>
      <c r="I21" s="5"/>
      <c r="J21" s="8"/>
      <c r="K21" s="8"/>
      <c r="L21" s="8"/>
      <c r="M21" s="8"/>
      <c r="N21" s="8"/>
      <c r="O21" s="5"/>
      <c r="P21" s="12"/>
      <c r="Q21" s="12"/>
      <c r="R21" s="12"/>
      <c r="S21" s="12"/>
      <c r="T21" s="5"/>
      <c r="U21" s="5"/>
      <c r="V21" s="5"/>
    </row>
    <row r="22" spans="1:22" ht="12.75">
      <c r="A22" s="12" t="s">
        <v>20</v>
      </c>
      <c r="B22" s="10">
        <v>88</v>
      </c>
      <c r="C22" s="10">
        <v>91</v>
      </c>
      <c r="D22" s="8">
        <v>80</v>
      </c>
      <c r="E22" s="8">
        <v>84</v>
      </c>
      <c r="F22" s="8">
        <v>88</v>
      </c>
      <c r="G22" s="13">
        <f>AVERAGE(B22:F22)</f>
        <v>86.2</v>
      </c>
      <c r="H22" s="5"/>
      <c r="I22" s="5"/>
      <c r="J22" s="8"/>
      <c r="K22" s="8"/>
      <c r="L22" s="8"/>
      <c r="M22" s="8"/>
      <c r="N22" s="8"/>
      <c r="O22" s="5"/>
      <c r="P22" s="30">
        <v>44537</v>
      </c>
      <c r="Q22" s="30"/>
      <c r="R22" s="30"/>
      <c r="S22" s="30"/>
      <c r="T22" s="5"/>
      <c r="U22" s="5"/>
      <c r="V22" s="5"/>
    </row>
    <row r="23" spans="1:22" ht="12.75">
      <c r="A23" s="12" t="s">
        <v>21</v>
      </c>
      <c r="B23" s="27">
        <v>90</v>
      </c>
      <c r="C23" s="10">
        <v>93</v>
      </c>
      <c r="D23" s="8">
        <v>91</v>
      </c>
      <c r="E23" s="8">
        <v>92</v>
      </c>
      <c r="F23" s="8">
        <v>94</v>
      </c>
      <c r="G23" s="13">
        <f>AVERAGE(B23:F23)</f>
        <v>92</v>
      </c>
      <c r="H23" s="5"/>
      <c r="I23" s="5"/>
      <c r="J23" s="8"/>
      <c r="K23" s="8"/>
      <c r="L23" s="8"/>
      <c r="M23" s="8"/>
      <c r="N23" s="8"/>
      <c r="O23" s="5"/>
      <c r="P23" s="5"/>
      <c r="Q23" s="5"/>
      <c r="R23" s="5"/>
      <c r="S23" s="5"/>
      <c r="T23" s="5"/>
      <c r="U23" s="5"/>
      <c r="V23" s="5"/>
    </row>
    <row r="24" spans="1:22" ht="12.75">
      <c r="A24" s="16" t="s">
        <v>8</v>
      </c>
      <c r="B24" s="17">
        <f>SUM(B20:B23)</f>
        <v>370</v>
      </c>
      <c r="C24" s="17">
        <f>SUM(C20:C23)</f>
        <v>378</v>
      </c>
      <c r="D24" s="17">
        <f>SUM(D20:D23)</f>
        <v>362</v>
      </c>
      <c r="E24" s="17">
        <f>SUM(E20:E23)</f>
        <v>366</v>
      </c>
      <c r="F24" s="17">
        <f>SUM(F20:F23)</f>
        <v>371</v>
      </c>
      <c r="G24" s="18">
        <f>SUM(B24:F24)</f>
        <v>1847</v>
      </c>
      <c r="H24" s="5"/>
      <c r="I24" s="5"/>
      <c r="J24" s="8"/>
      <c r="K24" s="8"/>
      <c r="L24" s="8"/>
      <c r="M24" s="8"/>
      <c r="N24" s="8"/>
      <c r="O24" s="5"/>
      <c r="P24" s="5"/>
      <c r="Q24" s="5"/>
      <c r="R24" s="5"/>
      <c r="S24" s="5"/>
      <c r="T24" s="5"/>
      <c r="U24" s="5"/>
      <c r="V24" s="5"/>
    </row>
    <row r="25" spans="1:22" ht="12.75">
      <c r="A25" s="19"/>
      <c r="B25" s="20"/>
      <c r="C25" s="20"/>
      <c r="D25" s="20"/>
      <c r="E25" s="20"/>
      <c r="F25" s="20"/>
      <c r="G25" s="21"/>
      <c r="H25" s="5"/>
      <c r="I25" s="5"/>
      <c r="J25" s="8"/>
      <c r="K25" s="8"/>
      <c r="L25" s="8"/>
      <c r="M25" s="8"/>
      <c r="N25" s="8"/>
      <c r="O25" s="5"/>
      <c r="P25" s="5"/>
      <c r="Q25" s="5"/>
      <c r="R25" s="5"/>
      <c r="S25" s="5"/>
      <c r="T25" s="5"/>
      <c r="U25" s="5"/>
      <c r="V25" s="5"/>
    </row>
    <row r="26" spans="1:22" ht="12.75">
      <c r="A26" s="22"/>
      <c r="B26" s="20"/>
      <c r="C26" s="20"/>
      <c r="D26" s="20"/>
      <c r="E26" s="20"/>
      <c r="F26" s="23"/>
      <c r="G26" s="24"/>
      <c r="H26" s="5"/>
      <c r="I26" s="5"/>
      <c r="J26" s="8"/>
      <c r="K26" s="8"/>
      <c r="L26" s="8"/>
      <c r="M26" s="8"/>
      <c r="N26" s="8"/>
      <c r="O26" s="5"/>
      <c r="P26" s="31"/>
      <c r="Q26" s="5"/>
      <c r="R26" s="5"/>
      <c r="S26" s="5"/>
      <c r="T26" s="5"/>
      <c r="U26" s="5"/>
      <c r="V26" s="5"/>
    </row>
    <row r="27" spans="1:22" ht="12.75">
      <c r="A27" s="9" t="s">
        <v>22</v>
      </c>
      <c r="B27" s="10"/>
      <c r="C27" s="10"/>
      <c r="D27" s="8"/>
      <c r="E27" s="8"/>
      <c r="F27" s="8" t="s">
        <v>16</v>
      </c>
      <c r="G27" s="7" t="s">
        <v>16</v>
      </c>
      <c r="H27" s="5"/>
      <c r="I27" s="5"/>
      <c r="J27" s="8"/>
      <c r="K27" s="8"/>
      <c r="L27" s="8"/>
      <c r="M27" s="8"/>
      <c r="N27" s="8"/>
      <c r="O27" s="5"/>
      <c r="P27" s="5"/>
      <c r="Q27" s="5"/>
      <c r="R27" s="5"/>
      <c r="S27" s="5"/>
      <c r="T27" s="5"/>
      <c r="U27" s="5"/>
      <c r="V27" s="5"/>
    </row>
    <row r="28" spans="1:22" ht="12.75">
      <c r="A28" s="12" t="s">
        <v>23</v>
      </c>
      <c r="B28" s="10">
        <v>83</v>
      </c>
      <c r="C28" s="10">
        <v>77</v>
      </c>
      <c r="D28" s="8"/>
      <c r="E28" s="8"/>
      <c r="F28" s="8"/>
      <c r="G28" s="13">
        <f>AVERAGE(B28:F28)</f>
        <v>80</v>
      </c>
      <c r="H28" s="5"/>
      <c r="I28" s="5"/>
      <c r="J28" s="8"/>
      <c r="K28" s="8"/>
      <c r="L28" s="8"/>
      <c r="M28" s="8"/>
      <c r="N28" s="8"/>
      <c r="O28" s="5"/>
      <c r="P28" s="5"/>
      <c r="Q28" s="5"/>
      <c r="R28" s="5"/>
      <c r="S28" s="5"/>
      <c r="T28" s="5"/>
      <c r="U28" s="5"/>
      <c r="V28" s="5"/>
    </row>
    <row r="29" spans="1:22" ht="12.75">
      <c r="A29" s="12" t="s">
        <v>24</v>
      </c>
      <c r="B29" s="27">
        <v>61</v>
      </c>
      <c r="C29" s="10">
        <v>74</v>
      </c>
      <c r="D29" s="8"/>
      <c r="E29" s="8"/>
      <c r="F29" s="8"/>
      <c r="G29" s="13">
        <f>AVERAGE(B29:F29)</f>
        <v>67.5</v>
      </c>
      <c r="H29" s="5"/>
      <c r="I29" s="5"/>
      <c r="J29" s="8"/>
      <c r="K29" s="8"/>
      <c r="L29" s="8"/>
      <c r="M29" s="8"/>
      <c r="N29" s="8"/>
      <c r="Q29" s="5"/>
      <c r="R29" s="5"/>
      <c r="S29" s="5"/>
      <c r="T29" s="5"/>
      <c r="U29" s="5"/>
      <c r="V29" s="5"/>
    </row>
    <row r="30" spans="1:22" ht="12.75">
      <c r="A30" s="12" t="s">
        <v>25</v>
      </c>
      <c r="B30" s="10">
        <v>85</v>
      </c>
      <c r="C30" s="27">
        <v>70</v>
      </c>
      <c r="D30" s="8"/>
      <c r="E30" s="8"/>
      <c r="F30" s="8"/>
      <c r="G30" s="13">
        <f>AVERAGE(B30:F30)</f>
        <v>77.5</v>
      </c>
      <c r="H30" s="5"/>
      <c r="I30" s="5"/>
      <c r="J30" s="8"/>
      <c r="K30" s="8"/>
      <c r="L30" s="8"/>
      <c r="M30" s="8"/>
      <c r="N30" s="8"/>
      <c r="O30" s="32"/>
      <c r="P30" s="5"/>
      <c r="Q30" s="5"/>
      <c r="R30" s="5"/>
      <c r="S30" s="5"/>
      <c r="T30" s="5"/>
      <c r="U30" s="5"/>
      <c r="V30" s="5"/>
    </row>
    <row r="31" spans="1:22" ht="12.75">
      <c r="A31" s="12" t="s">
        <v>26</v>
      </c>
      <c r="B31" s="10">
        <v>70</v>
      </c>
      <c r="C31" s="10">
        <v>57</v>
      </c>
      <c r="D31" s="8"/>
      <c r="E31" s="8"/>
      <c r="F31" s="8"/>
      <c r="G31" s="13">
        <f>AVERAGE(B31:F31)</f>
        <v>63.5</v>
      </c>
      <c r="H31" s="5"/>
      <c r="I31" s="5"/>
      <c r="J31" s="8"/>
      <c r="K31" s="8"/>
      <c r="L31" s="8"/>
      <c r="M31" s="8"/>
      <c r="N31" s="8"/>
      <c r="O31" s="33"/>
      <c r="P31" s="34"/>
      <c r="Q31" s="5"/>
      <c r="R31" s="5"/>
      <c r="S31" s="5"/>
      <c r="T31" s="5"/>
      <c r="U31" s="5"/>
      <c r="V31" s="5"/>
    </row>
    <row r="32" spans="1:22" ht="12.75">
      <c r="A32" s="16" t="s">
        <v>8</v>
      </c>
      <c r="B32" s="17">
        <f>SUM(B28:B31)</f>
        <v>299</v>
      </c>
      <c r="C32" s="17">
        <f>SUM(C28:C31)</f>
        <v>278</v>
      </c>
      <c r="D32" s="17">
        <f>SUM(D28:D31)</f>
        <v>0</v>
      </c>
      <c r="E32" s="17">
        <f>SUM(E28:E31)</f>
        <v>0</v>
      </c>
      <c r="F32" s="17">
        <f>SUM(F28:F31)</f>
        <v>0</v>
      </c>
      <c r="G32" s="18">
        <f>SUM(B32:F32)</f>
        <v>577</v>
      </c>
      <c r="H32" s="5"/>
      <c r="I32" s="5"/>
      <c r="J32" s="8"/>
      <c r="K32" s="8"/>
      <c r="L32" s="8"/>
      <c r="M32" s="8"/>
      <c r="N32" s="8"/>
      <c r="O32" s="33"/>
      <c r="P32" s="34"/>
      <c r="Q32" s="5"/>
      <c r="R32" s="5"/>
      <c r="S32" s="5"/>
      <c r="T32" s="5"/>
      <c r="U32" s="5"/>
      <c r="V32" s="5"/>
    </row>
    <row r="33" spans="1:22" ht="12.75">
      <c r="A33" s="19"/>
      <c r="B33" s="20"/>
      <c r="C33" s="20"/>
      <c r="D33" s="20"/>
      <c r="E33" s="20"/>
      <c r="F33" s="20"/>
      <c r="G33" s="21"/>
      <c r="H33" s="5"/>
      <c r="I33" s="5"/>
      <c r="J33" s="8"/>
      <c r="K33" s="8"/>
      <c r="L33" s="8"/>
      <c r="M33" s="8"/>
      <c r="N33" s="8"/>
      <c r="O33" s="33"/>
      <c r="P33" s="34"/>
      <c r="Q33" s="5"/>
      <c r="R33" s="5"/>
      <c r="S33" s="5"/>
      <c r="T33" s="5"/>
      <c r="U33" s="5"/>
      <c r="V33" s="5"/>
    </row>
    <row r="34" spans="1:22" ht="12.75">
      <c r="A34" s="22"/>
      <c r="B34" s="20"/>
      <c r="C34" s="20"/>
      <c r="D34" s="20"/>
      <c r="E34" s="20"/>
      <c r="F34" s="23"/>
      <c r="G34" s="24"/>
      <c r="H34" s="5"/>
      <c r="I34" s="5"/>
      <c r="J34" s="8"/>
      <c r="K34" s="8"/>
      <c r="L34" s="8"/>
      <c r="M34" s="8"/>
      <c r="N34" s="8"/>
      <c r="O34" s="33"/>
      <c r="P34" s="34"/>
      <c r="Q34" s="5"/>
      <c r="R34" s="5"/>
      <c r="S34" s="5"/>
      <c r="T34" s="5"/>
      <c r="U34" s="5"/>
      <c r="V34" s="5"/>
    </row>
    <row r="35" spans="1:22" ht="12.75">
      <c r="A35" s="9" t="s">
        <v>27</v>
      </c>
      <c r="B35" s="10"/>
      <c r="C35" s="10"/>
      <c r="D35" s="8"/>
      <c r="E35" s="8"/>
      <c r="F35" s="8" t="s">
        <v>16</v>
      </c>
      <c r="G35" s="7" t="s">
        <v>16</v>
      </c>
      <c r="H35" s="5"/>
      <c r="I35" s="5"/>
      <c r="J35" s="8"/>
      <c r="K35" s="8"/>
      <c r="L35" s="8"/>
      <c r="M35" s="8"/>
      <c r="N35" s="8"/>
      <c r="O35" s="9"/>
      <c r="P35" s="34"/>
      <c r="Q35" s="5"/>
      <c r="R35" s="5"/>
      <c r="S35" s="5"/>
      <c r="T35" s="5"/>
      <c r="U35" s="5"/>
      <c r="V35" s="5"/>
    </row>
    <row r="36" spans="1:22" ht="12.75">
      <c r="A36" s="12" t="s">
        <v>28</v>
      </c>
      <c r="B36" s="10">
        <v>89</v>
      </c>
      <c r="C36" s="10">
        <v>91</v>
      </c>
      <c r="D36" s="8">
        <v>97</v>
      </c>
      <c r="E36" s="8">
        <v>92</v>
      </c>
      <c r="F36" s="8">
        <v>93</v>
      </c>
      <c r="G36" s="13">
        <f>AVERAGE(B36:F36)</f>
        <v>92.4</v>
      </c>
      <c r="H36" s="5"/>
      <c r="I36" s="5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</row>
    <row r="37" spans="1:22" ht="12.75">
      <c r="A37" s="12" t="s">
        <v>29</v>
      </c>
      <c r="B37" s="10">
        <v>77</v>
      </c>
      <c r="C37" s="10">
        <v>92</v>
      </c>
      <c r="D37" s="8">
        <v>91</v>
      </c>
      <c r="E37" s="8">
        <v>82</v>
      </c>
      <c r="F37" s="8">
        <v>90</v>
      </c>
      <c r="G37" s="13">
        <f>AVERAGE(B37:F37)</f>
        <v>86.4</v>
      </c>
      <c r="H37" s="5"/>
      <c r="I37" s="5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</row>
    <row r="38" spans="1:22" ht="12.75">
      <c r="A38" s="12" t="s">
        <v>30</v>
      </c>
      <c r="B38" s="10">
        <v>84</v>
      </c>
      <c r="C38" s="10">
        <v>80</v>
      </c>
      <c r="D38" s="8">
        <v>99</v>
      </c>
      <c r="E38" s="8">
        <v>95</v>
      </c>
      <c r="F38" s="8">
        <v>89</v>
      </c>
      <c r="G38" s="13">
        <f>AVERAGE(B38:F38)</f>
        <v>89.4</v>
      </c>
      <c r="H38" s="5"/>
      <c r="I38" s="5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</row>
    <row r="39" spans="1:22" ht="12.75">
      <c r="A39" s="12" t="s">
        <v>31</v>
      </c>
      <c r="B39" s="10">
        <v>97</v>
      </c>
      <c r="C39" s="10">
        <v>94</v>
      </c>
      <c r="D39" s="8">
        <v>93</v>
      </c>
      <c r="E39" s="8">
        <v>99</v>
      </c>
      <c r="F39" s="8">
        <v>90</v>
      </c>
      <c r="G39" s="13">
        <f>AVERAGE(B39:F39)</f>
        <v>94.6</v>
      </c>
      <c r="H39" s="5"/>
      <c r="I39" s="5"/>
      <c r="J39" s="8"/>
      <c r="K39" s="8"/>
      <c r="L39" s="8"/>
      <c r="M39" s="8"/>
      <c r="N39" s="8"/>
      <c r="O39" s="5"/>
      <c r="P39" s="5"/>
      <c r="Q39" s="5"/>
      <c r="R39" s="5"/>
      <c r="S39" s="5"/>
      <c r="T39" s="5"/>
      <c r="U39" s="5"/>
      <c r="V39" s="5"/>
    </row>
    <row r="40" spans="1:22" ht="12.75">
      <c r="A40" s="16" t="s">
        <v>8</v>
      </c>
      <c r="B40" s="17">
        <f>SUM(B36:B39)</f>
        <v>347</v>
      </c>
      <c r="C40" s="17">
        <f>SUM(C36:C39)</f>
        <v>357</v>
      </c>
      <c r="D40" s="17">
        <f>SUM(D36:D39)</f>
        <v>380</v>
      </c>
      <c r="E40" s="17">
        <f>SUM(E36:E39)</f>
        <v>368</v>
      </c>
      <c r="F40" s="17">
        <f>SUM(F36:F39)</f>
        <v>362</v>
      </c>
      <c r="G40" s="18">
        <f>SUM(B40:F40)</f>
        <v>1814</v>
      </c>
      <c r="H40" s="5"/>
      <c r="I40" s="5"/>
      <c r="J40" s="8"/>
      <c r="K40" s="8"/>
      <c r="L40" s="8"/>
      <c r="M40" s="8"/>
      <c r="N40" s="8"/>
      <c r="O40" s="5"/>
      <c r="P40" s="5"/>
      <c r="Q40" s="5"/>
      <c r="R40" s="5"/>
      <c r="S40" s="5"/>
      <c r="T40" s="5"/>
      <c r="U40" s="5"/>
      <c r="V40" s="5"/>
    </row>
    <row r="41" spans="1:22" ht="12.75">
      <c r="A41" s="19"/>
      <c r="B41" s="20"/>
      <c r="C41" s="20"/>
      <c r="D41" s="20"/>
      <c r="E41" s="20"/>
      <c r="F41" s="20"/>
      <c r="G41" s="21"/>
      <c r="H41" s="5"/>
      <c r="I41" s="5"/>
      <c r="J41" s="8"/>
      <c r="K41" s="8"/>
      <c r="L41" s="8"/>
      <c r="M41" s="8"/>
      <c r="N41" s="8"/>
      <c r="O41" s="35" t="s">
        <v>32</v>
      </c>
      <c r="P41" s="35"/>
      <c r="Q41" s="35"/>
      <c r="R41" s="35"/>
      <c r="S41" s="35"/>
      <c r="T41" s="35"/>
      <c r="U41" s="6" t="s">
        <v>8</v>
      </c>
      <c r="V41" s="6" t="s">
        <v>33</v>
      </c>
    </row>
    <row r="42" spans="1:22" ht="12.75">
      <c r="A42" s="22"/>
      <c r="B42" s="20"/>
      <c r="C42" s="20"/>
      <c r="D42" s="20"/>
      <c r="E42" s="20"/>
      <c r="F42" s="23"/>
      <c r="G42" s="24"/>
      <c r="H42" s="5"/>
      <c r="I42" s="5" t="str">
        <f>A3</f>
        <v>Bradfield C</v>
      </c>
      <c r="J42" s="36">
        <f>B8</f>
        <v>383</v>
      </c>
      <c r="K42" s="36">
        <f>C8</f>
        <v>392</v>
      </c>
      <c r="L42" s="36">
        <f>D8</f>
        <v>377</v>
      </c>
      <c r="M42" s="36">
        <f>E8</f>
        <v>385</v>
      </c>
      <c r="N42" s="36">
        <f>F8</f>
        <v>390</v>
      </c>
      <c r="O42" s="37" t="str">
        <f>A3</f>
        <v>Bradfield C</v>
      </c>
      <c r="P42" s="6">
        <f>IF(B8=0,0,RANK(J42,J42:J46,1))</f>
        <v>5</v>
      </c>
      <c r="Q42" s="6">
        <f>IF(C8=0,0,RANK(K42,K42:K46,1))</f>
        <v>5</v>
      </c>
      <c r="R42" s="6">
        <f>IF(D8=0,0,RANK(L42,L42:L46,1))</f>
        <v>4</v>
      </c>
      <c r="S42" s="6">
        <f>IF(E8=0,0,RANK(M42,M42:M46,1))</f>
        <v>5</v>
      </c>
      <c r="T42" s="6">
        <f>IF(F8=0,0,RANK(N42,N42:N46,1))</f>
        <v>5</v>
      </c>
      <c r="U42" s="6">
        <f>SUM(P42:T42)</f>
        <v>24</v>
      </c>
      <c r="V42" s="35">
        <f>RANK(U42,U42:U46)</f>
        <v>1</v>
      </c>
    </row>
    <row r="43" spans="1:22" ht="12.75">
      <c r="A43" s="33"/>
      <c r="B43" s="8"/>
      <c r="C43" s="8"/>
      <c r="D43" s="8"/>
      <c r="E43" s="8"/>
      <c r="F43" s="8"/>
      <c r="G43" s="7"/>
      <c r="H43" s="5"/>
      <c r="I43" s="5" t="str">
        <f>A11</f>
        <v>Marlborough C</v>
      </c>
      <c r="J43" s="36">
        <f>B16</f>
        <v>379</v>
      </c>
      <c r="K43" s="36">
        <f>C16</f>
        <v>361</v>
      </c>
      <c r="L43" s="36">
        <f>D16</f>
        <v>374</v>
      </c>
      <c r="M43" s="36">
        <f>E16</f>
        <v>363</v>
      </c>
      <c r="N43" s="36">
        <f>F16</f>
        <v>370</v>
      </c>
      <c r="O43" s="37" t="str">
        <f>A11</f>
        <v>Marlborough C</v>
      </c>
      <c r="P43" s="6">
        <f>IF(B16=0,0,RANK(J43,J42:J46,1))</f>
        <v>4</v>
      </c>
      <c r="Q43" s="6">
        <f>IF(C16=0,0,RANK(K43,K42:K46,1))</f>
        <v>3</v>
      </c>
      <c r="R43" s="6">
        <f>IF(D16=0,0,RANK(L43,L42:L46,1))</f>
        <v>3</v>
      </c>
      <c r="S43" s="6">
        <f>IF(E16=0,0,RANK(M43,M42:M46,1))</f>
        <v>2</v>
      </c>
      <c r="T43" s="6">
        <f>IF(F16=0,0,RANK(N43,N42:N46,1))</f>
        <v>3</v>
      </c>
      <c r="U43" s="6">
        <f>SUM(P43:T43)</f>
        <v>15</v>
      </c>
      <c r="V43" s="35">
        <f>RANK(U43,U42:U46)</f>
        <v>3</v>
      </c>
    </row>
    <row r="44" spans="1:22" ht="12.75">
      <c r="A44" s="5"/>
      <c r="B44" s="8"/>
      <c r="C44" s="8"/>
      <c r="D44" s="8"/>
      <c r="E44" s="8"/>
      <c r="F44" s="8"/>
      <c r="G44" s="7"/>
      <c r="H44" s="5"/>
      <c r="I44" s="5" t="str">
        <f>A19</f>
        <v>Oakham E</v>
      </c>
      <c r="J44" s="36">
        <f>B24</f>
        <v>370</v>
      </c>
      <c r="K44" s="36">
        <f>C24</f>
        <v>378</v>
      </c>
      <c r="L44" s="36">
        <f>D24</f>
        <v>362</v>
      </c>
      <c r="M44" s="36">
        <f>E24</f>
        <v>366</v>
      </c>
      <c r="N44" s="36">
        <f>F24</f>
        <v>371</v>
      </c>
      <c r="O44" s="37" t="str">
        <f>A19</f>
        <v>Oakham E</v>
      </c>
      <c r="P44" s="6">
        <f>IF(B24=0,0,RANK(J44,J42:J46,1))</f>
        <v>3</v>
      </c>
      <c r="Q44" s="6">
        <f>IF(C24=0,0,RANK(K44,K42:K46,1))</f>
        <v>4</v>
      </c>
      <c r="R44" s="6">
        <f>IF(D24=0,0,RANK(L44,L42:L46,1))</f>
        <v>2</v>
      </c>
      <c r="S44" s="6">
        <f>IF(E24=0,0,RANK(M44,M42:M46,1))</f>
        <v>3</v>
      </c>
      <c r="T44" s="6">
        <f>IF(F24=0,0,RANK(N44,N42:N46,1))</f>
        <v>4</v>
      </c>
      <c r="U44" s="6">
        <f>SUM(P44:T44)</f>
        <v>16</v>
      </c>
      <c r="V44" s="35">
        <f>RANK(U44,U42:U46)</f>
        <v>2</v>
      </c>
    </row>
    <row r="45" spans="1:22" ht="12.75">
      <c r="A45" s="5"/>
      <c r="B45" s="8"/>
      <c r="C45" s="8"/>
      <c r="D45" s="8"/>
      <c r="E45" s="8"/>
      <c r="F45" s="8"/>
      <c r="G45" s="7"/>
      <c r="H45" s="5"/>
      <c r="I45" s="5" t="str">
        <f>A27</f>
        <v>Oundle F</v>
      </c>
      <c r="J45" s="36">
        <f>B32</f>
        <v>299</v>
      </c>
      <c r="K45" s="36">
        <f>C32</f>
        <v>278</v>
      </c>
      <c r="L45" s="36">
        <f>D32</f>
        <v>0</v>
      </c>
      <c r="M45" s="36">
        <f>E32</f>
        <v>0</v>
      </c>
      <c r="N45" s="36">
        <f>F32</f>
        <v>0</v>
      </c>
      <c r="O45" s="37" t="str">
        <f>A27</f>
        <v>Oundle F</v>
      </c>
      <c r="P45" s="6">
        <f>IF(B32=0,0,RANK(J45,J42:J46,1))</f>
        <v>1</v>
      </c>
      <c r="Q45" s="6">
        <f>IF(C32=0,0,RANK(K45,K42:K46,1))</f>
        <v>1</v>
      </c>
      <c r="R45" s="6">
        <f>IF(D32=0,0,RANK(L45,L42:L46,1))</f>
        <v>0</v>
      </c>
      <c r="S45" s="6">
        <f>IF(E32=0,0,RANK(M45,M42:M46,1))</f>
        <v>0</v>
      </c>
      <c r="T45" s="6">
        <f>IF(F32=0,0,RANK(N45,N42:N46,1))</f>
        <v>0</v>
      </c>
      <c r="U45" s="6">
        <f>SUM(P45:T45)</f>
        <v>2</v>
      </c>
      <c r="V45" s="35">
        <f>RANK(U45,U42:U46)</f>
        <v>5</v>
      </c>
    </row>
    <row r="46" spans="1:22" s="39" customFormat="1" ht="12.75">
      <c r="A46" s="5"/>
      <c r="B46" s="8"/>
      <c r="C46" s="8"/>
      <c r="D46" s="8"/>
      <c r="E46" s="8"/>
      <c r="F46" s="8"/>
      <c r="G46" s="7"/>
      <c r="H46" s="12"/>
      <c r="I46" s="12" t="str">
        <f>A35</f>
        <v>Sutton Valence C</v>
      </c>
      <c r="J46" s="36">
        <f>B40</f>
        <v>347</v>
      </c>
      <c r="K46" s="36">
        <f>C40</f>
        <v>357</v>
      </c>
      <c r="L46" s="36">
        <f>D40</f>
        <v>380</v>
      </c>
      <c r="M46" s="36">
        <f>E40</f>
        <v>368</v>
      </c>
      <c r="N46" s="36">
        <f>F40</f>
        <v>362</v>
      </c>
      <c r="O46" s="38" t="str">
        <f>A35</f>
        <v>Sutton Valence C</v>
      </c>
      <c r="P46" s="6">
        <f>IF(B40=0,0,RANK(J46,J42:J46,1))</f>
        <v>2</v>
      </c>
      <c r="Q46" s="6">
        <f>IF(C40=0,0,RANK(K46,K42:K46,1))</f>
        <v>2</v>
      </c>
      <c r="R46" s="6">
        <f>IF(D40=0,0,RANK(L46,L42:L46,1))</f>
        <v>5</v>
      </c>
      <c r="S46" s="6">
        <f>IF(E40=0,0,RANK(M46,M42:M46,1))</f>
        <v>4</v>
      </c>
      <c r="T46" s="6">
        <f>IF(F40=0,0,RANK(N46,N42:N46,1))</f>
        <v>2</v>
      </c>
      <c r="U46" s="6">
        <f>SUM(P46:T46)</f>
        <v>15</v>
      </c>
      <c r="V46" s="35">
        <f>RANK(U46,U42:U46)</f>
        <v>3</v>
      </c>
    </row>
    <row r="47" spans="1:22" s="39" customFormat="1" ht="12.75">
      <c r="A47" s="5"/>
      <c r="B47" s="8"/>
      <c r="C47" s="8"/>
      <c r="D47" s="8"/>
      <c r="E47" s="8"/>
      <c r="F47" s="8"/>
      <c r="G47" s="7"/>
      <c r="H47" s="12"/>
      <c r="I47" s="12"/>
      <c r="J47" s="40">
        <f>IF(SUM(B44:B47)=0,0,SUM(B44:B47)+$P30)</f>
        <v>0</v>
      </c>
      <c r="K47" s="40">
        <f>IF(SUM(C44:C47)=0,0,SUM(C44:C47)+$P30)</f>
        <v>0</v>
      </c>
      <c r="L47" s="40">
        <f>IF(SUM(D44:D47)=0,0,SUM(D44:D47)+$P30)</f>
        <v>0</v>
      </c>
      <c r="M47" s="40">
        <f>IF(SUM(E44:E47)=0,0,SUM(E44:E47)+$P30)</f>
        <v>0</v>
      </c>
      <c r="N47" s="40">
        <f>IF(SUM(F44:F47)=0,0,SUM(F44:F47)+$P30)</f>
        <v>0</v>
      </c>
      <c r="O47" s="9"/>
      <c r="P47" s="8"/>
      <c r="Q47" s="8"/>
      <c r="R47" s="8"/>
      <c r="S47" s="8"/>
      <c r="T47" s="8"/>
      <c r="U47" s="8"/>
      <c r="V47" s="12"/>
    </row>
    <row r="48" spans="1:22" s="39" customFormat="1" ht="12.75">
      <c r="A48" s="22"/>
      <c r="B48" s="8"/>
      <c r="C48" s="8"/>
      <c r="D48" s="8"/>
      <c r="E48" s="8"/>
      <c r="F48" s="8"/>
      <c r="G48" s="7"/>
      <c r="H48" s="12"/>
      <c r="I48" s="12"/>
      <c r="J48" s="10"/>
      <c r="K48" s="10"/>
      <c r="L48" s="10"/>
      <c r="M48" s="10"/>
      <c r="N48" s="10"/>
      <c r="O48" s="12"/>
      <c r="P48" s="12"/>
      <c r="Q48" s="12"/>
      <c r="R48" s="12"/>
      <c r="S48" s="12"/>
      <c r="T48" s="12"/>
      <c r="U48" s="12"/>
      <c r="V48" s="12"/>
    </row>
    <row r="49" spans="1:22" s="39" customFormat="1" ht="12.75">
      <c r="A49" s="4" t="str">
        <f>A1</f>
        <v>BSSRA Autumn League 2021  Section 2 - Division 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14" s="39" customFormat="1" ht="12.75">
      <c r="B50" s="41"/>
      <c r="C50" s="41"/>
      <c r="D50" s="41"/>
      <c r="E50" s="41"/>
      <c r="F50" s="41"/>
      <c r="J50" s="41"/>
      <c r="K50" s="41"/>
      <c r="L50" s="41"/>
      <c r="M50" s="41"/>
      <c r="N50" s="41"/>
    </row>
    <row r="51" spans="1:21" s="39" customFormat="1" ht="12.75">
      <c r="A51" s="42" t="s">
        <v>34</v>
      </c>
      <c r="B51" s="43" t="s">
        <v>35</v>
      </c>
      <c r="C51" s="43"/>
      <c r="D51" s="43"/>
      <c r="E51" s="43"/>
      <c r="F51" s="43"/>
      <c r="G51" s="44" t="s">
        <v>2</v>
      </c>
      <c r="H51" s="12"/>
      <c r="I51" s="12"/>
      <c r="J51" s="10"/>
      <c r="K51" s="10"/>
      <c r="L51" s="10"/>
      <c r="M51" s="10"/>
      <c r="N51" s="10"/>
      <c r="O51" s="42" t="s">
        <v>36</v>
      </c>
      <c r="P51" s="43" t="s">
        <v>35</v>
      </c>
      <c r="Q51" s="43"/>
      <c r="R51" s="43"/>
      <c r="S51" s="43"/>
      <c r="T51" s="45"/>
      <c r="U51" s="44" t="s">
        <v>2</v>
      </c>
    </row>
    <row r="52" spans="1:21" s="39" customFormat="1" ht="12.75">
      <c r="A52" s="46"/>
      <c r="B52" s="8">
        <v>1</v>
      </c>
      <c r="C52" s="8">
        <v>2</v>
      </c>
      <c r="D52" s="8">
        <v>3</v>
      </c>
      <c r="E52" s="8">
        <v>4</v>
      </c>
      <c r="F52" s="8">
        <v>5</v>
      </c>
      <c r="G52" s="47"/>
      <c r="H52" s="12"/>
      <c r="I52" s="12"/>
      <c r="J52" s="10"/>
      <c r="K52" s="10"/>
      <c r="L52" s="10"/>
      <c r="M52" s="10"/>
      <c r="N52" s="10"/>
      <c r="O52" s="46"/>
      <c r="P52" s="8">
        <v>1</v>
      </c>
      <c r="Q52" s="8">
        <v>2</v>
      </c>
      <c r="R52" s="8">
        <v>3</v>
      </c>
      <c r="S52" s="8">
        <v>4</v>
      </c>
      <c r="T52" s="8">
        <v>5</v>
      </c>
      <c r="U52" s="47"/>
    </row>
    <row r="53" spans="1:21" s="39" customFormat="1" ht="12.75">
      <c r="A53" s="46" t="s">
        <v>3</v>
      </c>
      <c r="B53" s="48">
        <v>95</v>
      </c>
      <c r="C53" s="48">
        <v>95</v>
      </c>
      <c r="D53" s="48">
        <v>93</v>
      </c>
      <c r="E53" s="48">
        <v>95</v>
      </c>
      <c r="F53" s="48">
        <v>98</v>
      </c>
      <c r="G53" s="49">
        <f aca="true" t="shared" si="0" ref="G53:G72">AVERAGE(B53:F53)</f>
        <v>95.2</v>
      </c>
      <c r="H53" s="12"/>
      <c r="I53" s="12"/>
      <c r="J53" s="10"/>
      <c r="K53" s="10"/>
      <c r="L53" s="10"/>
      <c r="M53" s="10"/>
      <c r="N53" s="10"/>
      <c r="O53" s="46" t="s">
        <v>4</v>
      </c>
      <c r="P53" s="48">
        <v>97</v>
      </c>
      <c r="Q53" s="48">
        <v>100</v>
      </c>
      <c r="R53" s="48">
        <v>98</v>
      </c>
      <c r="S53" s="48">
        <v>99</v>
      </c>
      <c r="T53" s="48">
        <v>99</v>
      </c>
      <c r="U53" s="49">
        <f>AVERAGE(P53:T53)</f>
        <v>98.6</v>
      </c>
    </row>
    <row r="54" spans="1:21" s="39" customFormat="1" ht="12.75">
      <c r="A54" s="46" t="s">
        <v>11</v>
      </c>
      <c r="B54" s="48">
        <v>95</v>
      </c>
      <c r="C54" s="48">
        <v>94</v>
      </c>
      <c r="D54" s="48">
        <v>97</v>
      </c>
      <c r="E54" s="48">
        <v>95</v>
      </c>
      <c r="F54" s="48">
        <v>96</v>
      </c>
      <c r="G54" s="49">
        <f t="shared" si="0"/>
        <v>95.4</v>
      </c>
      <c r="H54" s="12"/>
      <c r="I54" s="12"/>
      <c r="J54" s="10"/>
      <c r="K54" s="10"/>
      <c r="L54" s="10"/>
      <c r="M54" s="10"/>
      <c r="N54" s="10"/>
      <c r="O54" s="46" t="s">
        <v>19</v>
      </c>
      <c r="P54" s="48">
        <v>98</v>
      </c>
      <c r="Q54" s="48">
        <v>98</v>
      </c>
      <c r="R54" s="48">
        <v>96</v>
      </c>
      <c r="S54" s="48">
        <v>98</v>
      </c>
      <c r="T54" s="48">
        <v>95</v>
      </c>
      <c r="U54" s="49">
        <f>AVERAGE(P54:T54)</f>
        <v>97</v>
      </c>
    </row>
    <row r="55" spans="1:21" s="39" customFormat="1" ht="12.75">
      <c r="A55" s="46" t="s">
        <v>23</v>
      </c>
      <c r="B55" s="48">
        <v>83</v>
      </c>
      <c r="C55" s="48">
        <v>77</v>
      </c>
      <c r="D55" s="48"/>
      <c r="E55" s="48"/>
      <c r="F55" s="48"/>
      <c r="G55" s="49">
        <f t="shared" si="0"/>
        <v>80</v>
      </c>
      <c r="H55" s="12"/>
      <c r="I55" s="12"/>
      <c r="J55" s="10"/>
      <c r="K55" s="10"/>
      <c r="L55" s="10"/>
      <c r="M55" s="10"/>
      <c r="N55" s="10"/>
      <c r="O55" s="46" t="s">
        <v>7</v>
      </c>
      <c r="P55" s="48">
        <v>96</v>
      </c>
      <c r="Q55" s="48">
        <v>97</v>
      </c>
      <c r="R55" s="48">
        <v>99</v>
      </c>
      <c r="S55" s="48">
        <v>94</v>
      </c>
      <c r="T55" s="48">
        <v>95</v>
      </c>
      <c r="U55" s="49">
        <f>AVERAGE(P55:T55)</f>
        <v>96.2</v>
      </c>
    </row>
    <row r="56" spans="1:21" s="39" customFormat="1" ht="12.75">
      <c r="A56" s="46" t="s">
        <v>4</v>
      </c>
      <c r="B56" s="48">
        <v>97</v>
      </c>
      <c r="C56" s="48">
        <v>100</v>
      </c>
      <c r="D56" s="48">
        <v>98</v>
      </c>
      <c r="E56" s="48">
        <v>99</v>
      </c>
      <c r="F56" s="48">
        <v>99</v>
      </c>
      <c r="G56" s="49">
        <f t="shared" si="0"/>
        <v>98.6</v>
      </c>
      <c r="H56" s="12"/>
      <c r="I56" s="12"/>
      <c r="J56" s="10"/>
      <c r="K56" s="10"/>
      <c r="L56" s="10"/>
      <c r="M56" s="10"/>
      <c r="N56" s="10"/>
      <c r="O56" s="46" t="s">
        <v>11</v>
      </c>
      <c r="P56" s="48">
        <v>95</v>
      </c>
      <c r="Q56" s="48">
        <v>94</v>
      </c>
      <c r="R56" s="48">
        <v>97</v>
      </c>
      <c r="S56" s="48">
        <v>95</v>
      </c>
      <c r="T56" s="48">
        <v>96</v>
      </c>
      <c r="U56" s="49">
        <f>AVERAGE(P56:T56)</f>
        <v>95.4</v>
      </c>
    </row>
    <row r="57" spans="1:21" s="39" customFormat="1" ht="12.75">
      <c r="A57" s="46" t="s">
        <v>28</v>
      </c>
      <c r="B57" s="48">
        <v>89</v>
      </c>
      <c r="C57" s="48">
        <v>91</v>
      </c>
      <c r="D57" s="48">
        <v>97</v>
      </c>
      <c r="E57" s="48">
        <v>92</v>
      </c>
      <c r="F57" s="48">
        <v>93</v>
      </c>
      <c r="G57" s="49">
        <f t="shared" si="0"/>
        <v>92.4</v>
      </c>
      <c r="H57" s="12"/>
      <c r="I57" s="12"/>
      <c r="J57" s="10"/>
      <c r="K57" s="10"/>
      <c r="L57" s="10"/>
      <c r="M57" s="10"/>
      <c r="N57" s="10"/>
      <c r="O57" s="46" t="s">
        <v>6</v>
      </c>
      <c r="P57" s="48">
        <v>95</v>
      </c>
      <c r="Q57" s="48">
        <v>100</v>
      </c>
      <c r="R57" s="48">
        <v>87</v>
      </c>
      <c r="S57" s="48">
        <v>97</v>
      </c>
      <c r="T57" s="48">
        <v>98</v>
      </c>
      <c r="U57" s="49">
        <f>AVERAGE(P57:T57)</f>
        <v>95.4</v>
      </c>
    </row>
    <row r="58" spans="1:21" s="39" customFormat="1" ht="12.75">
      <c r="A58" s="46" t="s">
        <v>29</v>
      </c>
      <c r="B58" s="48">
        <v>77</v>
      </c>
      <c r="C58" s="48">
        <v>92</v>
      </c>
      <c r="D58" s="48">
        <v>91</v>
      </c>
      <c r="E58" s="48">
        <v>82</v>
      </c>
      <c r="F58" s="48">
        <v>90</v>
      </c>
      <c r="G58" s="49">
        <f t="shared" si="0"/>
        <v>86.4</v>
      </c>
      <c r="H58" s="12"/>
      <c r="I58" s="12"/>
      <c r="J58" s="10"/>
      <c r="K58" s="10"/>
      <c r="L58" s="10"/>
      <c r="M58" s="10"/>
      <c r="N58" s="10"/>
      <c r="O58" s="46" t="s">
        <v>3</v>
      </c>
      <c r="P58" s="48">
        <v>95</v>
      </c>
      <c r="Q58" s="48">
        <v>95</v>
      </c>
      <c r="R58" s="48">
        <v>93</v>
      </c>
      <c r="S58" s="48">
        <v>95</v>
      </c>
      <c r="T58" s="48">
        <v>98</v>
      </c>
      <c r="U58" s="49">
        <f>AVERAGE(P58:T58)</f>
        <v>95.2</v>
      </c>
    </row>
    <row r="59" spans="1:21" s="39" customFormat="1" ht="12.75">
      <c r="A59" s="46" t="s">
        <v>17</v>
      </c>
      <c r="B59" s="48">
        <v>94</v>
      </c>
      <c r="C59" s="48">
        <v>96</v>
      </c>
      <c r="D59" s="48">
        <v>95</v>
      </c>
      <c r="E59" s="48">
        <v>92</v>
      </c>
      <c r="F59" s="48">
        <v>94</v>
      </c>
      <c r="G59" s="49">
        <f t="shared" si="0"/>
        <v>94.2</v>
      </c>
      <c r="H59" s="12"/>
      <c r="I59" s="12"/>
      <c r="J59" s="10"/>
      <c r="K59" s="10"/>
      <c r="L59" s="10"/>
      <c r="M59" s="10"/>
      <c r="N59" s="10"/>
      <c r="O59" s="46" t="s">
        <v>31</v>
      </c>
      <c r="P59" s="48">
        <v>97</v>
      </c>
      <c r="Q59" s="48">
        <v>94</v>
      </c>
      <c r="R59" s="48">
        <v>93</v>
      </c>
      <c r="S59" s="48">
        <v>99</v>
      </c>
      <c r="T59" s="48">
        <v>90</v>
      </c>
      <c r="U59" s="49">
        <f>AVERAGE(P59:T59)</f>
        <v>94.6</v>
      </c>
    </row>
    <row r="60" spans="1:21" s="39" customFormat="1" ht="12.75">
      <c r="A60" s="46" t="s">
        <v>19</v>
      </c>
      <c r="B60" s="48">
        <v>98</v>
      </c>
      <c r="C60" s="48">
        <v>98</v>
      </c>
      <c r="D60" s="48">
        <v>96</v>
      </c>
      <c r="E60" s="48">
        <v>98</v>
      </c>
      <c r="F60" s="48">
        <v>95</v>
      </c>
      <c r="G60" s="49">
        <f t="shared" si="0"/>
        <v>97</v>
      </c>
      <c r="H60" s="12"/>
      <c r="I60" s="12"/>
      <c r="J60" s="10"/>
      <c r="K60" s="10"/>
      <c r="L60" s="10"/>
      <c r="M60" s="10"/>
      <c r="N60" s="10"/>
      <c r="O60" s="46" t="s">
        <v>17</v>
      </c>
      <c r="P60" s="48">
        <v>94</v>
      </c>
      <c r="Q60" s="48">
        <v>96</v>
      </c>
      <c r="R60" s="48">
        <v>95</v>
      </c>
      <c r="S60" s="48">
        <v>92</v>
      </c>
      <c r="T60" s="48">
        <v>94</v>
      </c>
      <c r="U60" s="49">
        <f>AVERAGE(P60:T60)</f>
        <v>94.2</v>
      </c>
    </row>
    <row r="61" spans="1:21" s="39" customFormat="1" ht="12.75">
      <c r="A61" s="46" t="s">
        <v>20</v>
      </c>
      <c r="B61" s="48">
        <v>88</v>
      </c>
      <c r="C61" s="48">
        <v>91</v>
      </c>
      <c r="D61" s="48">
        <v>80</v>
      </c>
      <c r="E61" s="48">
        <v>84</v>
      </c>
      <c r="F61" s="48">
        <v>88</v>
      </c>
      <c r="G61" s="49">
        <f t="shared" si="0"/>
        <v>86.2</v>
      </c>
      <c r="H61" s="12"/>
      <c r="I61" s="12"/>
      <c r="J61" s="10"/>
      <c r="K61" s="10"/>
      <c r="L61" s="10"/>
      <c r="M61" s="10"/>
      <c r="N61" s="10"/>
      <c r="O61" s="46" t="s">
        <v>28</v>
      </c>
      <c r="P61" s="48">
        <v>89</v>
      </c>
      <c r="Q61" s="48">
        <v>91</v>
      </c>
      <c r="R61" s="48">
        <v>97</v>
      </c>
      <c r="S61" s="48">
        <v>92</v>
      </c>
      <c r="T61" s="48">
        <v>93</v>
      </c>
      <c r="U61" s="49">
        <f>AVERAGE(P61:T61)</f>
        <v>92.4</v>
      </c>
    </row>
    <row r="62" spans="1:21" s="39" customFormat="1" ht="12.75">
      <c r="A62" s="46" t="s">
        <v>24</v>
      </c>
      <c r="B62" s="48">
        <v>61</v>
      </c>
      <c r="C62" s="48">
        <v>74</v>
      </c>
      <c r="D62" s="48"/>
      <c r="E62" s="48"/>
      <c r="F62" s="48"/>
      <c r="G62" s="49">
        <f t="shared" si="0"/>
        <v>67.5</v>
      </c>
      <c r="H62" s="12"/>
      <c r="I62" s="12"/>
      <c r="J62" s="10"/>
      <c r="K62" s="10"/>
      <c r="L62" s="10"/>
      <c r="M62" s="10"/>
      <c r="N62" s="10"/>
      <c r="O62" s="46" t="s">
        <v>12</v>
      </c>
      <c r="P62" s="48">
        <v>92</v>
      </c>
      <c r="Q62" s="48">
        <v>94</v>
      </c>
      <c r="R62" s="48">
        <v>90</v>
      </c>
      <c r="S62" s="48">
        <v>91</v>
      </c>
      <c r="T62" s="48">
        <v>93</v>
      </c>
      <c r="U62" s="49">
        <f>AVERAGE(P62:T62)</f>
        <v>92</v>
      </c>
    </row>
    <row r="63" spans="1:21" ht="12.75">
      <c r="A63" s="46" t="s">
        <v>12</v>
      </c>
      <c r="B63" s="48">
        <v>92</v>
      </c>
      <c r="C63" s="48">
        <v>94</v>
      </c>
      <c r="D63" s="48">
        <v>90</v>
      </c>
      <c r="E63" s="48">
        <v>91</v>
      </c>
      <c r="F63" s="48">
        <v>93</v>
      </c>
      <c r="G63" s="49">
        <f t="shared" si="0"/>
        <v>92</v>
      </c>
      <c r="H63" s="12"/>
      <c r="I63" s="12"/>
      <c r="J63" s="10"/>
      <c r="K63" s="10"/>
      <c r="L63" s="10"/>
      <c r="M63" s="10"/>
      <c r="N63" s="10"/>
      <c r="O63" s="46" t="s">
        <v>21</v>
      </c>
      <c r="P63" s="8">
        <v>90</v>
      </c>
      <c r="Q63" s="48">
        <v>93</v>
      </c>
      <c r="R63" s="8">
        <v>91</v>
      </c>
      <c r="S63" s="8">
        <v>92</v>
      </c>
      <c r="T63" s="8">
        <v>94</v>
      </c>
      <c r="U63" s="49">
        <f>AVERAGE(P63:T63)</f>
        <v>92</v>
      </c>
    </row>
    <row r="64" spans="1:21" ht="12.75">
      <c r="A64" s="46" t="s">
        <v>6</v>
      </c>
      <c r="B64" s="48">
        <v>95</v>
      </c>
      <c r="C64" s="48">
        <v>100</v>
      </c>
      <c r="D64" s="48">
        <v>87</v>
      </c>
      <c r="E64" s="48">
        <v>97</v>
      </c>
      <c r="F64" s="48">
        <v>98</v>
      </c>
      <c r="G64" s="49">
        <f t="shared" si="0"/>
        <v>95.4</v>
      </c>
      <c r="H64" s="12"/>
      <c r="I64" s="12"/>
      <c r="J64" s="10"/>
      <c r="K64" s="10"/>
      <c r="L64" s="10"/>
      <c r="M64" s="10"/>
      <c r="N64" s="10"/>
      <c r="O64" s="46" t="s">
        <v>13</v>
      </c>
      <c r="P64" s="48">
        <v>97</v>
      </c>
      <c r="Q64" s="48">
        <v>87</v>
      </c>
      <c r="R64" s="48">
        <v>96</v>
      </c>
      <c r="S64" s="48">
        <v>85</v>
      </c>
      <c r="T64" s="48">
        <v>90</v>
      </c>
      <c r="U64" s="49">
        <f>AVERAGE(P64:T64)</f>
        <v>91</v>
      </c>
    </row>
    <row r="65" spans="1:21" ht="12.75">
      <c r="A65" s="46" t="s">
        <v>13</v>
      </c>
      <c r="B65" s="48">
        <v>97</v>
      </c>
      <c r="C65" s="48">
        <v>87</v>
      </c>
      <c r="D65" s="48">
        <v>96</v>
      </c>
      <c r="E65" s="48">
        <v>85</v>
      </c>
      <c r="F65" s="48">
        <v>90</v>
      </c>
      <c r="G65" s="49">
        <f t="shared" si="0"/>
        <v>91</v>
      </c>
      <c r="H65" s="12"/>
      <c r="I65" s="12"/>
      <c r="J65" s="10"/>
      <c r="K65" s="10"/>
      <c r="L65" s="10"/>
      <c r="M65" s="10"/>
      <c r="N65" s="10"/>
      <c r="O65" s="46" t="s">
        <v>14</v>
      </c>
      <c r="P65" s="48">
        <v>95</v>
      </c>
      <c r="Q65" s="48">
        <v>86</v>
      </c>
      <c r="R65" s="48">
        <v>91</v>
      </c>
      <c r="S65" s="48">
        <v>92</v>
      </c>
      <c r="T65" s="48">
        <v>91</v>
      </c>
      <c r="U65" s="49">
        <f>AVERAGE(P65:T65)</f>
        <v>91</v>
      </c>
    </row>
    <row r="66" spans="1:21" ht="12.75">
      <c r="A66" s="46" t="s">
        <v>30</v>
      </c>
      <c r="B66" s="48">
        <v>84</v>
      </c>
      <c r="C66" s="48">
        <v>80</v>
      </c>
      <c r="D66" s="48">
        <v>99</v>
      </c>
      <c r="E66" s="48">
        <v>95</v>
      </c>
      <c r="F66" s="48">
        <v>89</v>
      </c>
      <c r="G66" s="49">
        <f t="shared" si="0"/>
        <v>89.4</v>
      </c>
      <c r="H66" s="12"/>
      <c r="I66" s="12"/>
      <c r="J66" s="10"/>
      <c r="K66" s="10"/>
      <c r="L66" s="10"/>
      <c r="M66" s="10"/>
      <c r="N66" s="10"/>
      <c r="O66" s="46" t="s">
        <v>30</v>
      </c>
      <c r="P66" s="48">
        <v>84</v>
      </c>
      <c r="Q66" s="48">
        <v>80</v>
      </c>
      <c r="R66" s="48">
        <v>99</v>
      </c>
      <c r="S66" s="48">
        <v>95</v>
      </c>
      <c r="T66" s="48">
        <v>89</v>
      </c>
      <c r="U66" s="49">
        <f>AVERAGE(P66:T66)</f>
        <v>89.4</v>
      </c>
    </row>
    <row r="67" spans="1:21" ht="12.75">
      <c r="A67" s="46" t="s">
        <v>31</v>
      </c>
      <c r="B67" s="8">
        <v>97</v>
      </c>
      <c r="C67" s="48">
        <v>94</v>
      </c>
      <c r="D67" s="8">
        <v>93</v>
      </c>
      <c r="E67" s="8">
        <v>99</v>
      </c>
      <c r="F67" s="8">
        <v>90</v>
      </c>
      <c r="G67" s="49">
        <f t="shared" si="0"/>
        <v>94.6</v>
      </c>
      <c r="H67" s="12"/>
      <c r="I67" s="12"/>
      <c r="J67" s="10"/>
      <c r="K67" s="10"/>
      <c r="L67" s="10"/>
      <c r="M67" s="10"/>
      <c r="N67" s="10"/>
      <c r="O67" s="46" t="s">
        <v>29</v>
      </c>
      <c r="P67" s="48">
        <v>77</v>
      </c>
      <c r="Q67" s="48">
        <v>92</v>
      </c>
      <c r="R67" s="48">
        <v>91</v>
      </c>
      <c r="S67" s="48">
        <v>82</v>
      </c>
      <c r="T67" s="48">
        <v>90</v>
      </c>
      <c r="U67" s="49">
        <f>AVERAGE(P67:T67)</f>
        <v>86.4</v>
      </c>
    </row>
    <row r="68" spans="1:21" ht="12.75">
      <c r="A68" s="46" t="s">
        <v>25</v>
      </c>
      <c r="B68" s="48">
        <v>85</v>
      </c>
      <c r="C68" s="48">
        <v>70</v>
      </c>
      <c r="D68" s="48"/>
      <c r="E68" s="48"/>
      <c r="F68" s="48"/>
      <c r="G68" s="49">
        <f t="shared" si="0"/>
        <v>77.5</v>
      </c>
      <c r="H68" s="12"/>
      <c r="I68" s="12"/>
      <c r="J68" s="10"/>
      <c r="K68" s="10"/>
      <c r="L68" s="10"/>
      <c r="M68" s="10"/>
      <c r="N68" s="10"/>
      <c r="O68" s="46" t="s">
        <v>20</v>
      </c>
      <c r="P68" s="48">
        <v>88</v>
      </c>
      <c r="Q68" s="48">
        <v>91</v>
      </c>
      <c r="R68" s="48">
        <v>80</v>
      </c>
      <c r="S68" s="48">
        <v>84</v>
      </c>
      <c r="T68" s="48">
        <v>88</v>
      </c>
      <c r="U68" s="49">
        <f>AVERAGE(P68:T68)</f>
        <v>86.2</v>
      </c>
    </row>
    <row r="69" spans="1:21" ht="12.75">
      <c r="A69" s="46" t="s">
        <v>7</v>
      </c>
      <c r="B69" s="48">
        <v>96</v>
      </c>
      <c r="C69" s="48">
        <v>97</v>
      </c>
      <c r="D69" s="48">
        <v>99</v>
      </c>
      <c r="E69" s="48">
        <v>94</v>
      </c>
      <c r="F69" s="48">
        <v>95</v>
      </c>
      <c r="G69" s="49">
        <f t="shared" si="0"/>
        <v>96.2</v>
      </c>
      <c r="H69" s="12"/>
      <c r="I69" s="12"/>
      <c r="J69" s="10"/>
      <c r="K69" s="10"/>
      <c r="L69" s="10"/>
      <c r="M69" s="10"/>
      <c r="N69" s="10"/>
      <c r="O69" s="46" t="s">
        <v>23</v>
      </c>
      <c r="P69" s="48">
        <v>83</v>
      </c>
      <c r="Q69" s="48">
        <v>77</v>
      </c>
      <c r="R69" s="48"/>
      <c r="S69" s="48"/>
      <c r="T69" s="48"/>
      <c r="U69" s="49">
        <f>AVERAGE(P69:T69)</f>
        <v>80</v>
      </c>
    </row>
    <row r="70" spans="1:21" ht="12.75">
      <c r="A70" s="46" t="s">
        <v>26</v>
      </c>
      <c r="B70" s="48">
        <v>70</v>
      </c>
      <c r="C70" s="48">
        <v>57</v>
      </c>
      <c r="D70" s="48"/>
      <c r="E70" s="48"/>
      <c r="F70" s="48"/>
      <c r="G70" s="49">
        <f t="shared" si="0"/>
        <v>63.5</v>
      </c>
      <c r="H70" s="5"/>
      <c r="I70" s="5"/>
      <c r="J70" s="8"/>
      <c r="K70" s="8"/>
      <c r="L70" s="8"/>
      <c r="M70" s="8"/>
      <c r="N70" s="8"/>
      <c r="O70" s="46" t="s">
        <v>25</v>
      </c>
      <c r="P70" s="48">
        <v>85</v>
      </c>
      <c r="Q70" s="48">
        <v>70</v>
      </c>
      <c r="R70" s="48"/>
      <c r="S70" s="48"/>
      <c r="T70" s="48"/>
      <c r="U70" s="49">
        <f>AVERAGE(P70:T70)</f>
        <v>77.5</v>
      </c>
    </row>
    <row r="71" spans="1:21" ht="12.75">
      <c r="A71" s="46" t="s">
        <v>14</v>
      </c>
      <c r="B71" s="48">
        <v>95</v>
      </c>
      <c r="C71" s="48">
        <v>86</v>
      </c>
      <c r="D71" s="48">
        <v>91</v>
      </c>
      <c r="E71" s="48">
        <v>92</v>
      </c>
      <c r="F71" s="48">
        <v>91</v>
      </c>
      <c r="G71" s="49">
        <f t="shared" si="0"/>
        <v>91</v>
      </c>
      <c r="H71" s="5"/>
      <c r="I71" s="5"/>
      <c r="J71" s="8"/>
      <c r="K71" s="8"/>
      <c r="L71" s="8"/>
      <c r="M71" s="8"/>
      <c r="N71" s="8"/>
      <c r="O71" s="46" t="s">
        <v>24</v>
      </c>
      <c r="P71" s="48">
        <v>61</v>
      </c>
      <c r="Q71" s="48">
        <v>74</v>
      </c>
      <c r="R71" s="48"/>
      <c r="S71" s="48"/>
      <c r="T71" s="48"/>
      <c r="U71" s="49">
        <f>AVERAGE(P71:T71)</f>
        <v>67.5</v>
      </c>
    </row>
    <row r="72" spans="1:21" ht="12.75">
      <c r="A72" s="46" t="s">
        <v>21</v>
      </c>
      <c r="B72" s="48">
        <v>90</v>
      </c>
      <c r="C72" s="48">
        <v>93</v>
      </c>
      <c r="D72" s="48">
        <v>91</v>
      </c>
      <c r="E72" s="48">
        <v>92</v>
      </c>
      <c r="F72" s="48">
        <v>94</v>
      </c>
      <c r="G72" s="49">
        <f t="shared" si="0"/>
        <v>92</v>
      </c>
      <c r="H72" s="5"/>
      <c r="I72" s="5"/>
      <c r="J72" s="8"/>
      <c r="K72" s="8"/>
      <c r="L72" s="8"/>
      <c r="M72" s="8"/>
      <c r="N72" s="8"/>
      <c r="O72" s="46" t="s">
        <v>26</v>
      </c>
      <c r="P72" s="48">
        <v>70</v>
      </c>
      <c r="Q72" s="48">
        <v>57</v>
      </c>
      <c r="R72" s="48"/>
      <c r="S72" s="48"/>
      <c r="T72" s="48"/>
      <c r="U72" s="49">
        <f>AVERAGE(P72:T72)</f>
        <v>63.5</v>
      </c>
    </row>
    <row r="73" spans="1:21" ht="12.75">
      <c r="A73" s="50"/>
      <c r="B73" s="51"/>
      <c r="C73" s="52"/>
      <c r="D73" s="51"/>
      <c r="E73" s="51"/>
      <c r="F73" s="51"/>
      <c r="G73" s="53"/>
      <c r="H73" s="5"/>
      <c r="I73" s="5"/>
      <c r="J73" s="8"/>
      <c r="K73" s="8"/>
      <c r="L73" s="8"/>
      <c r="M73" s="8"/>
      <c r="N73" s="8"/>
      <c r="O73" s="50"/>
      <c r="P73" s="51"/>
      <c r="Q73" s="52"/>
      <c r="R73" s="51"/>
      <c r="S73" s="51"/>
      <c r="T73" s="51"/>
      <c r="U73" s="53"/>
    </row>
    <row r="74" spans="7:21" ht="12.75">
      <c r="G74" s="54"/>
      <c r="P74" s="2"/>
      <c r="Q74" s="2"/>
      <c r="R74" s="2"/>
      <c r="S74" s="2"/>
      <c r="T74" s="2"/>
      <c r="U74" s="54"/>
    </row>
    <row r="75" spans="7:21" ht="12.75">
      <c r="G75" s="54"/>
      <c r="P75" s="2"/>
      <c r="Q75" s="2"/>
      <c r="R75" s="2"/>
      <c r="S75" s="2"/>
      <c r="T75" s="2"/>
      <c r="U75" s="54"/>
    </row>
    <row r="76" spans="7:21" ht="12.75">
      <c r="G76" s="54"/>
      <c r="P76" s="2"/>
      <c r="Q76" s="2"/>
      <c r="R76" s="2"/>
      <c r="S76" s="2"/>
      <c r="T76" s="2"/>
      <c r="U76" s="54"/>
    </row>
  </sheetData>
  <sheetProtection selectLockedCells="1" selectUnlockedCells="1"/>
  <mergeCells count="7">
    <mergeCell ref="A1:V1"/>
    <mergeCell ref="P5:V18"/>
    <mergeCell ref="P22:S22"/>
    <mergeCell ref="O41:T41"/>
    <mergeCell ref="A49:V49"/>
    <mergeCell ref="B51:E51"/>
    <mergeCell ref="P51:S51"/>
  </mergeCells>
  <printOptions horizontalCentered="1"/>
  <pageMargins left="0.5118055555555555" right="0.5118055555555555" top="0.6597222222222222" bottom="0.6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2022-03-22T17:16:07Z</dcterms:modified>
  <cp:category/>
  <cp:version/>
  <cp:contentType/>
  <cp:contentStatus/>
</cp:coreProperties>
</file>