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5 teams" sheetId="1" r:id="rId1"/>
  </sheets>
  <definedNames/>
  <calcPr fullCalcOnLoad="1"/>
</workbook>
</file>

<file path=xl/sharedStrings.xml><?xml version="1.0" encoding="utf-8"?>
<sst xmlns="http://schemas.openxmlformats.org/spreadsheetml/2006/main" count="98" uniqueCount="40">
  <si>
    <t>BSSRA Autumn League 2020  Section 1 - Division 2</t>
  </si>
  <si>
    <t>Bradfield A</t>
  </si>
  <si>
    <t>Mean</t>
  </si>
  <si>
    <t>Farley K</t>
  </si>
  <si>
    <t>Garrood M</t>
  </si>
  <si>
    <t>Hines K</t>
  </si>
  <si>
    <t>Mace R</t>
  </si>
  <si>
    <t>Morriss A</t>
  </si>
  <si>
    <t>Total</t>
  </si>
  <si>
    <t>Charterhouse A</t>
  </si>
  <si>
    <t xml:space="preserve">                                                  </t>
  </si>
  <si>
    <t>Name 1</t>
  </si>
  <si>
    <t>Name 2</t>
  </si>
  <si>
    <t>Name 3</t>
  </si>
  <si>
    <t>Name 4</t>
  </si>
  <si>
    <t>Name 5</t>
  </si>
  <si>
    <t>Dauntsey's A</t>
  </si>
  <si>
    <t xml:space="preserve"> </t>
  </si>
  <si>
    <t>Bull C</t>
  </si>
  <si>
    <t>Clark T</t>
  </si>
  <si>
    <t>McBride H</t>
  </si>
  <si>
    <t>Searight N</t>
  </si>
  <si>
    <t>Waymouth B</t>
  </si>
  <si>
    <t>Greshams's C</t>
  </si>
  <si>
    <t>Clarke G</t>
  </si>
  <si>
    <t>Glancey B</t>
  </si>
  <si>
    <t>Horsman Carpenter L</t>
  </si>
  <si>
    <t>Purslow H</t>
  </si>
  <si>
    <t>Weir J</t>
  </si>
  <si>
    <t>Score Table</t>
  </si>
  <si>
    <t>Position</t>
  </si>
  <si>
    <t>RGS Guildford A</t>
  </si>
  <si>
    <t>Carvell P</t>
  </si>
  <si>
    <t>Cobley D</t>
  </si>
  <si>
    <t>Mattieson J</t>
  </si>
  <si>
    <t>Philp C</t>
  </si>
  <si>
    <t>Wilkinson P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</si>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</sst>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0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vertical="center"/>
      <protection locked="0"/>
    </xf>
    <xf numFmtId="167" fontId="5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Alignment="1" applyProtection="1">
      <alignment vertical="center"/>
      <protection locked="0"/>
    </xf>
    <xf numFmtId="164" fontId="6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 horizontal="right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9" fillId="0" borderId="0" xfId="0" applyFont="1" applyBorder="1" applyAlignment="1" applyProtection="1">
      <alignment/>
      <protection locked="0"/>
    </xf>
    <xf numFmtId="168" fontId="9" fillId="0" borderId="0" xfId="0" applyNumberFormat="1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right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8" fontId="4" fillId="0" borderId="0" xfId="0" applyNumberFormat="1" applyFont="1" applyBorder="1" applyAlignment="1" applyProtection="1">
      <alignment horizontal="center"/>
      <protection locked="0"/>
    </xf>
    <xf numFmtId="164" fontId="9" fillId="0" borderId="0" xfId="0" applyFont="1" applyAlignment="1" applyProtection="1">
      <alignment/>
      <protection locked="0"/>
    </xf>
    <xf numFmtId="164" fontId="9" fillId="0" borderId="0" xfId="0" applyFont="1" applyAlignment="1" applyProtection="1">
      <alignment horizontal="center"/>
      <protection locked="0"/>
    </xf>
    <xf numFmtId="164" fontId="5" fillId="0" borderId="0" xfId="0" applyFont="1" applyAlignment="1" applyProtection="1">
      <alignment horizontal="right"/>
      <protection locked="0"/>
    </xf>
    <xf numFmtId="164" fontId="5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9" fillId="0" borderId="2" xfId="0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/>
      <protection locked="0"/>
    </xf>
    <xf numFmtId="165" fontId="9" fillId="0" borderId="3" xfId="0" applyNumberFormat="1" applyFont="1" applyBorder="1" applyAlignment="1" applyProtection="1">
      <alignment horizontal="center"/>
      <protection locked="0"/>
    </xf>
    <xf numFmtId="164" fontId="5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5" fillId="0" borderId="5" xfId="0" applyNumberFormat="1" applyFont="1" applyBorder="1" applyAlignment="1" applyProtection="1">
      <alignment horizontal="center"/>
      <protection locked="0"/>
    </xf>
    <xf numFmtId="164" fontId="5" fillId="0" borderId="6" xfId="0" applyFont="1" applyBorder="1" applyAlignment="1" applyProtection="1">
      <alignment/>
      <protection locked="0"/>
    </xf>
    <xf numFmtId="164" fontId="5" fillId="0" borderId="7" xfId="0" applyFont="1" applyBorder="1" applyAlignment="1" applyProtection="1">
      <alignment horizontal="center"/>
      <protection locked="0"/>
    </xf>
    <xf numFmtId="165" fontId="5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showZeros="0"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19.140625" style="1" customWidth="1"/>
    <col min="2" max="2" width="5.421875" style="1" customWidth="1"/>
    <col min="3" max="5" width="5.28125" style="1" customWidth="1"/>
    <col min="6" max="6" width="5.57421875" style="2" customWidth="1"/>
    <col min="7" max="7" width="6.8515625" style="3" customWidth="1"/>
    <col min="8" max="8" width="1.28515625" style="1" customWidth="1"/>
    <col min="9" max="9" width="0" style="1" hidden="1" customWidth="1"/>
    <col min="10" max="14" width="0" style="4" hidden="1" customWidth="1"/>
    <col min="15" max="15" width="20.28125" style="1" customWidth="1"/>
    <col min="16" max="20" width="3.7109375" style="1" customWidth="1"/>
    <col min="21" max="21" width="6.28125" style="1" customWidth="1"/>
    <col min="22" max="16384" width="9.140625" style="1" customWidth="1"/>
  </cols>
  <sheetData>
    <row r="1" spans="1:2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2.75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8"/>
      <c r="P3" s="4"/>
      <c r="Q3" s="4"/>
      <c r="R3" s="4"/>
      <c r="S3" s="4"/>
      <c r="T3" s="4"/>
      <c r="U3" s="9"/>
      <c r="V3" s="9"/>
    </row>
    <row r="4" spans="1:22" ht="12.75">
      <c r="A4" s="10" t="s">
        <v>1</v>
      </c>
      <c r="B4" s="11"/>
      <c r="C4" s="11"/>
      <c r="D4" s="11"/>
      <c r="E4" s="11"/>
      <c r="F4" s="11"/>
      <c r="G4" s="12" t="s">
        <v>2</v>
      </c>
      <c r="O4" s="13"/>
      <c r="P4" s="4"/>
      <c r="Q4" s="4"/>
      <c r="R4" s="4"/>
      <c r="S4" s="4"/>
      <c r="T4" s="4"/>
      <c r="U4" s="14"/>
      <c r="V4" s="14"/>
    </row>
    <row r="5" spans="1:22" ht="12.75">
      <c r="A5" s="15" t="s">
        <v>3</v>
      </c>
      <c r="B5" s="11">
        <v>96</v>
      </c>
      <c r="C5" s="11">
        <v>93</v>
      </c>
      <c r="D5" s="11">
        <v>95</v>
      </c>
      <c r="E5" s="11">
        <v>94</v>
      </c>
      <c r="F5" s="11">
        <v>97</v>
      </c>
      <c r="G5" s="16">
        <f>AVERAGE(B5:F5)</f>
        <v>95</v>
      </c>
      <c r="O5" s="17"/>
      <c r="P5" s="4"/>
      <c r="Q5" s="4"/>
      <c r="R5" s="4"/>
      <c r="S5" s="4"/>
      <c r="T5" s="4"/>
      <c r="U5" s="9"/>
      <c r="V5" s="9"/>
    </row>
    <row r="6" spans="1:22" ht="12.75">
      <c r="A6" s="15" t="s">
        <v>4</v>
      </c>
      <c r="B6" s="11">
        <v>92</v>
      </c>
      <c r="C6" s="11">
        <v>96</v>
      </c>
      <c r="D6" s="11">
        <v>95</v>
      </c>
      <c r="E6" s="11">
        <v>97</v>
      </c>
      <c r="F6" s="11">
        <v>94</v>
      </c>
      <c r="G6" s="16">
        <f>AVERAGE(B6:F6)</f>
        <v>94.8</v>
      </c>
      <c r="O6" s="17"/>
      <c r="P6" s="4"/>
      <c r="Q6" s="4"/>
      <c r="R6" s="4"/>
      <c r="S6" s="4"/>
      <c r="T6" s="4"/>
      <c r="U6" s="9"/>
      <c r="V6" s="9"/>
    </row>
    <row r="7" spans="1:22" ht="12.75">
      <c r="A7" s="15" t="s">
        <v>5</v>
      </c>
      <c r="B7" s="11">
        <v>96</v>
      </c>
      <c r="C7" s="11">
        <v>95</v>
      </c>
      <c r="D7" s="11">
        <v>99</v>
      </c>
      <c r="E7" s="11">
        <v>97</v>
      </c>
      <c r="F7" s="11">
        <v>95</v>
      </c>
      <c r="G7" s="16">
        <f>AVERAGE(B7:F7)</f>
        <v>96.4</v>
      </c>
      <c r="O7" s="17"/>
      <c r="P7" s="4"/>
      <c r="Q7" s="4"/>
      <c r="R7" s="4"/>
      <c r="S7" s="4"/>
      <c r="T7" s="4"/>
      <c r="U7" s="9"/>
      <c r="V7" s="9"/>
    </row>
    <row r="8" spans="1:22" ht="12.75">
      <c r="A8" s="15" t="s">
        <v>6</v>
      </c>
      <c r="B8" s="11">
        <v>95</v>
      </c>
      <c r="C8" s="11">
        <v>88</v>
      </c>
      <c r="D8" s="11">
        <v>94</v>
      </c>
      <c r="E8" s="11">
        <v>92</v>
      </c>
      <c r="F8" s="11">
        <v>94</v>
      </c>
      <c r="G8" s="16">
        <f>AVERAGE(B8:F8)</f>
        <v>92.6</v>
      </c>
      <c r="O8" s="17"/>
      <c r="P8" s="4"/>
      <c r="Q8" s="4"/>
      <c r="R8" s="4"/>
      <c r="S8" s="4"/>
      <c r="T8" s="4"/>
      <c r="U8" s="9"/>
      <c r="V8" s="9"/>
    </row>
    <row r="9" spans="1:22" ht="12.75">
      <c r="A9" s="15" t="s">
        <v>7</v>
      </c>
      <c r="B9" s="11">
        <v>94</v>
      </c>
      <c r="C9" s="11">
        <v>97</v>
      </c>
      <c r="D9" s="11">
        <v>95</v>
      </c>
      <c r="E9" s="11">
        <v>96</v>
      </c>
      <c r="F9" s="11">
        <v>97</v>
      </c>
      <c r="G9" s="16">
        <f>AVERAGE(B9:F9)</f>
        <v>95.8</v>
      </c>
      <c r="P9" s="4"/>
      <c r="Q9" s="4"/>
      <c r="R9" s="4"/>
      <c r="S9" s="4"/>
      <c r="T9" s="4"/>
      <c r="U9" s="9"/>
      <c r="V9" s="9"/>
    </row>
    <row r="10" spans="1:22" ht="12.75">
      <c r="A10" s="18" t="s">
        <v>8</v>
      </c>
      <c r="B10" s="19">
        <f>SUM(B5:B9)</f>
        <v>473</v>
      </c>
      <c r="C10" s="19">
        <f>SUM(C5:C9)</f>
        <v>469</v>
      </c>
      <c r="D10" s="19">
        <f>SUM(D5:D9)</f>
        <v>478</v>
      </c>
      <c r="E10" s="19">
        <f>SUM(E5:E9)</f>
        <v>476</v>
      </c>
      <c r="F10" s="19">
        <f>SUM(F5:F9)</f>
        <v>477</v>
      </c>
      <c r="G10" s="20">
        <f>SUM(B10:F10)</f>
        <v>2373</v>
      </c>
      <c r="P10" s="4"/>
      <c r="Q10" s="4"/>
      <c r="R10" s="4"/>
      <c r="S10" s="4"/>
      <c r="T10" s="4"/>
      <c r="U10" s="9"/>
      <c r="V10" s="9"/>
    </row>
    <row r="11" spans="1:22" ht="12.75">
      <c r="A11" s="21"/>
      <c r="B11" s="11"/>
      <c r="C11" s="11"/>
      <c r="D11" s="11"/>
      <c r="E11" s="11"/>
      <c r="F11" s="11"/>
      <c r="G11" s="22"/>
      <c r="O11" s="2"/>
      <c r="P11" s="4"/>
      <c r="Q11" s="4"/>
      <c r="R11" s="4"/>
      <c r="S11" s="4"/>
      <c r="T11" s="4"/>
      <c r="U11" s="23"/>
      <c r="V11" s="9"/>
    </row>
    <row r="12" spans="1:22" ht="12.75">
      <c r="A12" s="21"/>
      <c r="B12" s="11"/>
      <c r="C12" s="11"/>
      <c r="D12" s="11"/>
      <c r="E12" s="11"/>
      <c r="F12" s="11"/>
      <c r="G12" s="23"/>
      <c r="P12" s="4"/>
      <c r="Q12" s="4"/>
      <c r="R12" s="4"/>
      <c r="S12" s="2"/>
      <c r="T12" s="22"/>
      <c r="V12" s="24"/>
    </row>
    <row r="13" spans="1:7" ht="12.75">
      <c r="A13" s="10" t="s">
        <v>9</v>
      </c>
      <c r="B13" s="11"/>
      <c r="C13" s="11"/>
      <c r="D13" s="11"/>
      <c r="E13" s="11"/>
      <c r="F13" s="11"/>
      <c r="G13" s="23" t="s">
        <v>10</v>
      </c>
    </row>
    <row r="14" spans="1:7" ht="12.75">
      <c r="A14" s="15" t="s">
        <v>11</v>
      </c>
      <c r="B14" s="11"/>
      <c r="C14" s="11"/>
      <c r="D14" s="11"/>
      <c r="E14" s="11"/>
      <c r="F14" s="11"/>
      <c r="G14" s="16" t="e">
        <f>AVERAGE(B14:F14)</f>
        <v>#DIV/0!</v>
      </c>
    </row>
    <row r="15" spans="1:7" ht="12.75">
      <c r="A15" s="15" t="s">
        <v>12</v>
      </c>
      <c r="B15" s="11"/>
      <c r="C15" s="11"/>
      <c r="D15" s="11"/>
      <c r="E15" s="11"/>
      <c r="F15" s="11"/>
      <c r="G15" s="16" t="e">
        <f>AVERAGE(B15:F15)</f>
        <v>#DIV/0!</v>
      </c>
    </row>
    <row r="16" spans="1:15" ht="12.75">
      <c r="A16" s="15" t="s">
        <v>13</v>
      </c>
      <c r="B16" s="11"/>
      <c r="C16" s="11"/>
      <c r="D16" s="11"/>
      <c r="E16" s="11"/>
      <c r="F16" s="11"/>
      <c r="G16" s="16" t="e">
        <f>AVERAGE(B16:F16)</f>
        <v>#DIV/0!</v>
      </c>
      <c r="O16" s="4"/>
    </row>
    <row r="17" spans="1:15" ht="12.75">
      <c r="A17" s="15" t="s">
        <v>14</v>
      </c>
      <c r="B17" s="11"/>
      <c r="C17" s="11"/>
      <c r="D17" s="11"/>
      <c r="E17" s="11"/>
      <c r="F17" s="11"/>
      <c r="G17" s="16" t="e">
        <f>AVERAGE(B17:F17)</f>
        <v>#DIV/0!</v>
      </c>
      <c r="O17" s="25"/>
    </row>
    <row r="18" spans="1:15" ht="12.75">
      <c r="A18" s="15" t="s">
        <v>15</v>
      </c>
      <c r="B18" s="11"/>
      <c r="C18" s="11"/>
      <c r="D18" s="11"/>
      <c r="E18" s="11"/>
      <c r="F18" s="11"/>
      <c r="G18" s="16" t="e">
        <f>AVERAGE(B18:F18)</f>
        <v>#DIV/0!</v>
      </c>
      <c r="O18" s="26"/>
    </row>
    <row r="19" spans="1:15" ht="12.75">
      <c r="A19" s="18" t="s">
        <v>8</v>
      </c>
      <c r="B19" s="19">
        <f>SUM(B14:B18)</f>
        <v>0</v>
      </c>
      <c r="C19" s="19">
        <f>SUM(C14:C18)</f>
        <v>0</v>
      </c>
      <c r="D19" s="19">
        <f>SUM(D14:D18)</f>
        <v>0</v>
      </c>
      <c r="E19" s="19">
        <f>SUM(E14:E18)</f>
        <v>0</v>
      </c>
      <c r="F19" s="19">
        <f>SUM(F14:F18)</f>
        <v>0</v>
      </c>
      <c r="G19" s="20">
        <f>SUM(B19:F19)</f>
        <v>0</v>
      </c>
      <c r="O19" s="26"/>
    </row>
    <row r="20" spans="1:15" ht="12.75">
      <c r="A20" s="21"/>
      <c r="B20" s="11"/>
      <c r="C20" s="11"/>
      <c r="D20" s="11"/>
      <c r="E20" s="11"/>
      <c r="F20" s="11"/>
      <c r="G20" s="22"/>
      <c r="O20" s="26"/>
    </row>
    <row r="21" spans="1:15" ht="12.75">
      <c r="A21" s="21"/>
      <c r="B21" s="11"/>
      <c r="C21" s="11"/>
      <c r="D21" s="11"/>
      <c r="E21" s="11"/>
      <c r="F21" s="11"/>
      <c r="G21" s="23"/>
      <c r="O21" s="26"/>
    </row>
    <row r="22" spans="1:15" ht="12.75">
      <c r="A22" s="10" t="s">
        <v>16</v>
      </c>
      <c r="B22" s="27" t="s">
        <v>17</v>
      </c>
      <c r="C22" s="27" t="s">
        <v>17</v>
      </c>
      <c r="D22" s="27" t="s">
        <v>17</v>
      </c>
      <c r="E22" s="27" t="s">
        <v>17</v>
      </c>
      <c r="F22" s="27" t="s">
        <v>17</v>
      </c>
      <c r="G22" s="16" t="s">
        <v>17</v>
      </c>
      <c r="O22" s="26"/>
    </row>
    <row r="23" spans="1:16" ht="12.75">
      <c r="A23" s="15" t="s">
        <v>18</v>
      </c>
      <c r="B23" s="11">
        <v>94</v>
      </c>
      <c r="C23" s="11">
        <v>91</v>
      </c>
      <c r="D23" s="11">
        <v>90</v>
      </c>
      <c r="E23" s="11">
        <v>92</v>
      </c>
      <c r="F23" s="11">
        <v>91</v>
      </c>
      <c r="G23" s="16">
        <f>AVERAGE(B23:F23)</f>
        <v>91.6</v>
      </c>
      <c r="O23" s="28"/>
      <c r="P23" s="4"/>
    </row>
    <row r="24" spans="1:16" ht="12.75">
      <c r="A24" s="15" t="s">
        <v>19</v>
      </c>
      <c r="B24" s="11">
        <v>92</v>
      </c>
      <c r="C24" s="11">
        <v>91</v>
      </c>
      <c r="D24" s="11">
        <v>97</v>
      </c>
      <c r="E24" s="11">
        <v>90</v>
      </c>
      <c r="F24" s="11">
        <v>93</v>
      </c>
      <c r="G24" s="16">
        <f>AVERAGE(B24:F24)</f>
        <v>92.6</v>
      </c>
      <c r="O24" s="28"/>
      <c r="P24" s="4"/>
    </row>
    <row r="25" spans="1:19" ht="12.75">
      <c r="A25" s="15" t="s">
        <v>20</v>
      </c>
      <c r="B25" s="11">
        <v>97</v>
      </c>
      <c r="C25" s="11">
        <v>99</v>
      </c>
      <c r="D25" s="11">
        <v>97</v>
      </c>
      <c r="E25" s="11">
        <v>98</v>
      </c>
      <c r="F25" s="11">
        <v>98</v>
      </c>
      <c r="G25" s="16">
        <f>AVERAGE(B25:F25)</f>
        <v>97.8</v>
      </c>
      <c r="O25" s="28"/>
      <c r="P25" s="29"/>
      <c r="Q25" s="29"/>
      <c r="R25" s="29"/>
      <c r="S25" s="29"/>
    </row>
    <row r="26" spans="1:7" ht="12.75">
      <c r="A26" s="15" t="s">
        <v>21</v>
      </c>
      <c r="B26" s="11">
        <v>93</v>
      </c>
      <c r="C26" s="11">
        <v>94</v>
      </c>
      <c r="D26" s="11">
        <v>93</v>
      </c>
      <c r="E26" s="11">
        <v>99</v>
      </c>
      <c r="F26" s="11">
        <v>93</v>
      </c>
      <c r="G26" s="16">
        <f>AVERAGE(B26:F26)</f>
        <v>94.4</v>
      </c>
    </row>
    <row r="27" spans="1:16" ht="12.75">
      <c r="A27" s="15" t="s">
        <v>22</v>
      </c>
      <c r="B27" s="11">
        <v>95</v>
      </c>
      <c r="C27" s="11">
        <v>95</v>
      </c>
      <c r="D27" s="11">
        <v>96</v>
      </c>
      <c r="E27" s="11">
        <v>95</v>
      </c>
      <c r="F27" s="11">
        <v>94</v>
      </c>
      <c r="G27" s="16">
        <f>AVERAGE(B27:F27)</f>
        <v>95</v>
      </c>
      <c r="O27" s="30"/>
      <c r="P27" s="4"/>
    </row>
    <row r="28" spans="1:16" ht="12.75">
      <c r="A28" s="18" t="s">
        <v>8</v>
      </c>
      <c r="B28" s="19">
        <f>SUM(B23:B27)</f>
        <v>471</v>
      </c>
      <c r="C28" s="19">
        <f>SUM(C23:C27)</f>
        <v>470</v>
      </c>
      <c r="D28" s="19">
        <f>SUM(D23:D27)</f>
        <v>473</v>
      </c>
      <c r="E28" s="19">
        <f>SUM(E23:E27)</f>
        <v>474</v>
      </c>
      <c r="F28" s="19">
        <f>SUM(F23:F27)</f>
        <v>469</v>
      </c>
      <c r="G28" s="20">
        <f>SUM(B28:F28)</f>
        <v>2357</v>
      </c>
      <c r="P28" s="4"/>
    </row>
    <row r="29" spans="1:16" ht="12.75">
      <c r="A29" s="21"/>
      <c r="B29" s="11"/>
      <c r="C29" s="11"/>
      <c r="D29" s="11"/>
      <c r="E29" s="11"/>
      <c r="F29" s="11"/>
      <c r="G29" s="22"/>
      <c r="P29" s="4"/>
    </row>
    <row r="30" spans="1:16" ht="12.75">
      <c r="A30" s="21"/>
      <c r="B30" s="11"/>
      <c r="C30" s="11"/>
      <c r="D30" s="11"/>
      <c r="E30" s="11"/>
      <c r="F30" s="11"/>
      <c r="G30" s="23"/>
      <c r="P30" s="4"/>
    </row>
    <row r="31" spans="1:17" ht="12.75">
      <c r="A31" s="10" t="s">
        <v>23</v>
      </c>
      <c r="B31" s="11"/>
      <c r="C31" s="11"/>
      <c r="D31" s="11"/>
      <c r="E31" s="11"/>
      <c r="F31" s="11" t="s">
        <v>17</v>
      </c>
      <c r="G31" s="16" t="s">
        <v>17</v>
      </c>
      <c r="P31" s="4"/>
      <c r="Q31" s="1" t="s">
        <v>17</v>
      </c>
    </row>
    <row r="32" spans="1:16" ht="12.75">
      <c r="A32" s="15" t="s">
        <v>24</v>
      </c>
      <c r="B32" s="11">
        <v>94</v>
      </c>
      <c r="C32" s="11">
        <v>90</v>
      </c>
      <c r="D32" s="11">
        <v>89</v>
      </c>
      <c r="E32" s="11">
        <v>97</v>
      </c>
      <c r="F32" s="11">
        <v>92</v>
      </c>
      <c r="G32" s="16">
        <f>AVERAGE(B32:F32)</f>
        <v>92.4</v>
      </c>
      <c r="P32" s="4"/>
    </row>
    <row r="33" spans="1:7" ht="12.75">
      <c r="A33" s="15" t="s">
        <v>25</v>
      </c>
      <c r="B33" s="11">
        <v>91</v>
      </c>
      <c r="C33" s="11">
        <v>90</v>
      </c>
      <c r="D33" s="11">
        <v>93</v>
      </c>
      <c r="E33" s="11">
        <v>85</v>
      </c>
      <c r="F33" s="11">
        <v>88</v>
      </c>
      <c r="G33" s="16">
        <f>AVERAGE(B33:F33)</f>
        <v>89.4</v>
      </c>
    </row>
    <row r="34" spans="1:7" ht="12.75">
      <c r="A34" s="15" t="s">
        <v>26</v>
      </c>
      <c r="B34" s="11">
        <v>92</v>
      </c>
      <c r="C34" s="11">
        <v>93</v>
      </c>
      <c r="D34" s="11">
        <v>95</v>
      </c>
      <c r="E34" s="11">
        <v>95</v>
      </c>
      <c r="F34" s="11">
        <v>92</v>
      </c>
      <c r="G34" s="16">
        <f>AVERAGE(B34:F34)</f>
        <v>93.4</v>
      </c>
    </row>
    <row r="35" spans="1:7" ht="12.75">
      <c r="A35" s="15" t="s">
        <v>27</v>
      </c>
      <c r="B35" s="11">
        <v>94</v>
      </c>
      <c r="C35" s="11">
        <v>93</v>
      </c>
      <c r="D35" s="11">
        <v>92</v>
      </c>
      <c r="E35" s="11">
        <v>86</v>
      </c>
      <c r="F35" s="11">
        <v>93</v>
      </c>
      <c r="G35" s="16">
        <f>AVERAGE(B35:F35)</f>
        <v>91.6</v>
      </c>
    </row>
    <row r="36" spans="1:7" ht="12.75">
      <c r="A36" s="15" t="s">
        <v>28</v>
      </c>
      <c r="B36" s="11">
        <v>91</v>
      </c>
      <c r="C36" s="11">
        <v>93</v>
      </c>
      <c r="D36" s="11">
        <v>94</v>
      </c>
      <c r="E36" s="11">
        <v>95</v>
      </c>
      <c r="F36" s="11">
        <v>96</v>
      </c>
      <c r="G36" s="16">
        <f>AVERAGE(B36:F36)</f>
        <v>93.8</v>
      </c>
    </row>
    <row r="37" spans="1:7" ht="12.75">
      <c r="A37" s="18" t="s">
        <v>8</v>
      </c>
      <c r="B37" s="19">
        <f>SUM(B32:B36)</f>
        <v>462</v>
      </c>
      <c r="C37" s="19">
        <f>SUM(C32:C36)</f>
        <v>459</v>
      </c>
      <c r="D37" s="19">
        <f>SUM(D32:D36)</f>
        <v>463</v>
      </c>
      <c r="E37" s="19">
        <f>SUM(E32:E36)</f>
        <v>458</v>
      </c>
      <c r="F37" s="19">
        <f>SUM(F32:F36)</f>
        <v>461</v>
      </c>
      <c r="G37" s="20">
        <f>SUM(B37:F37)</f>
        <v>2303</v>
      </c>
    </row>
    <row r="38" spans="1:7" ht="12.75">
      <c r="A38" s="21"/>
      <c r="B38" s="11"/>
      <c r="C38" s="11"/>
      <c r="D38" s="11"/>
      <c r="E38" s="11"/>
      <c r="F38" s="11"/>
      <c r="G38" s="22"/>
    </row>
    <row r="39" spans="1:22" ht="12.75">
      <c r="A39" s="21"/>
      <c r="B39" s="11"/>
      <c r="C39" s="11"/>
      <c r="D39" s="11"/>
      <c r="E39" s="11"/>
      <c r="F39" s="11"/>
      <c r="G39" s="23"/>
      <c r="O39" s="31" t="s">
        <v>29</v>
      </c>
      <c r="P39" s="32"/>
      <c r="Q39" s="32"/>
      <c r="R39" s="32"/>
      <c r="S39" s="32"/>
      <c r="T39" s="32"/>
      <c r="U39" s="32" t="s">
        <v>8</v>
      </c>
      <c r="V39" s="32" t="s">
        <v>30</v>
      </c>
    </row>
    <row r="40" spans="1:22" ht="12.75">
      <c r="A40" s="10" t="s">
        <v>31</v>
      </c>
      <c r="B40" s="11"/>
      <c r="C40" s="11"/>
      <c r="D40" s="11"/>
      <c r="E40" s="11"/>
      <c r="F40" s="11" t="s">
        <v>17</v>
      </c>
      <c r="G40" s="16" t="s">
        <v>17</v>
      </c>
      <c r="I40" s="1" t="str">
        <f>$A4</f>
        <v>Bradfield A</v>
      </c>
      <c r="J40" s="11">
        <f>B10</f>
        <v>473</v>
      </c>
      <c r="K40" s="11">
        <f>C10</f>
        <v>469</v>
      </c>
      <c r="L40" s="11">
        <f>D10</f>
        <v>478</v>
      </c>
      <c r="M40" s="11">
        <f>E10</f>
        <v>476</v>
      </c>
      <c r="N40" s="11">
        <f>F10</f>
        <v>477</v>
      </c>
      <c r="O40" s="32" t="str">
        <f>$A4</f>
        <v>Bradfield A</v>
      </c>
      <c r="P40" s="7">
        <f>IF(B10=0,0,RANK(J40,J40:J44,1))</f>
        <v>4</v>
      </c>
      <c r="Q40" s="7">
        <f>IF(C10=0,0,RANK(K40,K40:K44,1))</f>
        <v>3</v>
      </c>
      <c r="R40" s="7">
        <f>IF(D10=0,0,RANK(L40,L40:L44,1))</f>
        <v>5</v>
      </c>
      <c r="S40" s="7">
        <f>IF(E10=0,0,RANK(M40,M40:M44,1))</f>
        <v>4</v>
      </c>
      <c r="T40" s="7">
        <f>IF(F10=0,0,RANK(N40,N40:N44,1))</f>
        <v>5</v>
      </c>
      <c r="U40" s="7">
        <f>SUM(P40:T40)</f>
        <v>21</v>
      </c>
      <c r="V40" s="7">
        <f>RANK(U40,U$40:U$44)</f>
        <v>1</v>
      </c>
    </row>
    <row r="41" spans="1:22" ht="12.75">
      <c r="A41" s="15" t="s">
        <v>32</v>
      </c>
      <c r="B41" s="11">
        <v>94</v>
      </c>
      <c r="C41" s="11">
        <v>96</v>
      </c>
      <c r="D41" s="11">
        <v>92</v>
      </c>
      <c r="E41" s="11">
        <v>94</v>
      </c>
      <c r="F41" s="11">
        <v>90</v>
      </c>
      <c r="G41" s="16">
        <f>AVERAGE(B41:F41)</f>
        <v>93.2</v>
      </c>
      <c r="I41" s="1" t="str">
        <f>$A13</f>
        <v>Charterhouse A</v>
      </c>
      <c r="J41" s="11">
        <f>B19</f>
        <v>0</v>
      </c>
      <c r="K41" s="11">
        <f>C19</f>
        <v>0</v>
      </c>
      <c r="L41" s="11">
        <f>D19</f>
        <v>0</v>
      </c>
      <c r="M41" s="11">
        <f>E19</f>
        <v>0</v>
      </c>
      <c r="N41" s="11">
        <f>F19</f>
        <v>0</v>
      </c>
      <c r="O41" s="32" t="str">
        <f>$A13</f>
        <v>Charterhouse A</v>
      </c>
      <c r="P41" s="7">
        <f>IF(B19=0,0,RANK(J41,J40:J44,1))</f>
        <v>0</v>
      </c>
      <c r="Q41" s="7">
        <f>IF(C19=0,0,RANK(K41,K40:K44,1))</f>
        <v>0</v>
      </c>
      <c r="R41" s="7">
        <f>IF(D19=0,0,RANK(L41,L40:L44,1))</f>
        <v>0</v>
      </c>
      <c r="S41" s="7">
        <f>IF(E19=0,0,RANK(M41,M40:M44,1))</f>
        <v>0</v>
      </c>
      <c r="T41" s="7">
        <f>IF(F19=0,0,RANK(N41,N40:N44,1))</f>
        <v>0</v>
      </c>
      <c r="U41" s="7">
        <f>SUM(P41:T41)</f>
        <v>0</v>
      </c>
      <c r="V41" s="7">
        <f>RANK(U41,U$40:U$44)</f>
        <v>5</v>
      </c>
    </row>
    <row r="42" spans="1:22" ht="12.75">
      <c r="A42" s="15" t="s">
        <v>33</v>
      </c>
      <c r="B42" s="11">
        <v>94</v>
      </c>
      <c r="C42" s="11">
        <v>97</v>
      </c>
      <c r="D42" s="11">
        <v>92</v>
      </c>
      <c r="E42" s="11">
        <v>95</v>
      </c>
      <c r="F42" s="11">
        <v>95</v>
      </c>
      <c r="G42" s="16">
        <f>AVERAGE(B42:F42)</f>
        <v>94.6</v>
      </c>
      <c r="I42" s="1" t="str">
        <f>$A22</f>
        <v>Dauntsey's A</v>
      </c>
      <c r="J42" s="11">
        <f>B28</f>
        <v>471</v>
      </c>
      <c r="K42" s="11">
        <f>C28</f>
        <v>470</v>
      </c>
      <c r="L42" s="11">
        <f>D28</f>
        <v>473</v>
      </c>
      <c r="M42" s="11">
        <f>E28</f>
        <v>474</v>
      </c>
      <c r="N42" s="11">
        <f>F28</f>
        <v>469</v>
      </c>
      <c r="O42" s="32" t="str">
        <f>$A22</f>
        <v>Dauntsey's A</v>
      </c>
      <c r="P42" s="7">
        <f>IF(B28=0,0,RANK(J42,J40:J44,1))</f>
        <v>3</v>
      </c>
      <c r="Q42" s="7">
        <f>IF(C28=0,0,RANK(K42,K40:K44,1))</f>
        <v>4</v>
      </c>
      <c r="R42" s="7">
        <f>IF(D28=0,0,RANK(L42,L40:L44,1))</f>
        <v>4</v>
      </c>
      <c r="S42" s="7">
        <f>IF(E28=0,0,RANK(M42,M40:M44,1))</f>
        <v>3</v>
      </c>
      <c r="T42" s="7">
        <f>IF(F28=0,0,RANK(N42,N40:N44,1))</f>
        <v>4</v>
      </c>
      <c r="U42" s="7">
        <f>SUM(P42:T42)</f>
        <v>18</v>
      </c>
      <c r="V42" s="7">
        <f>RANK(U42,U$40:U$44)</f>
        <v>3</v>
      </c>
    </row>
    <row r="43" spans="1:22" ht="12.75">
      <c r="A43" s="15" t="s">
        <v>34</v>
      </c>
      <c r="B43" s="11">
        <v>98</v>
      </c>
      <c r="C43" s="11">
        <v>97</v>
      </c>
      <c r="D43" s="11">
        <v>93</v>
      </c>
      <c r="E43" s="11">
        <v>96</v>
      </c>
      <c r="F43" s="11">
        <v>95</v>
      </c>
      <c r="G43" s="16">
        <f>AVERAGE(B43:F43)</f>
        <v>95.8</v>
      </c>
      <c r="I43" s="1" t="str">
        <f>$A31</f>
        <v>Greshams's C</v>
      </c>
      <c r="J43" s="11">
        <f>B37</f>
        <v>462</v>
      </c>
      <c r="K43" s="11">
        <f>C37</f>
        <v>459</v>
      </c>
      <c r="L43" s="11">
        <f>D37</f>
        <v>463</v>
      </c>
      <c r="M43" s="11">
        <f>E37</f>
        <v>458</v>
      </c>
      <c r="N43" s="11">
        <f>F37</f>
        <v>461</v>
      </c>
      <c r="O43" s="32" t="str">
        <f>$A31</f>
        <v>Greshams's C</v>
      </c>
      <c r="P43" s="7">
        <f>IF(B37=0,0,RANK(J43,J40:J44,1))</f>
        <v>2</v>
      </c>
      <c r="Q43" s="7">
        <f>IF(C37=0,0,RANK(K43,K40:K44,1))</f>
        <v>2</v>
      </c>
      <c r="R43" s="7">
        <f>IF(D37=0,0,RANK(L43,L40:L44,1))</f>
        <v>2</v>
      </c>
      <c r="S43" s="7">
        <f>IF(E37=0,0,RANK(M43,M40:M44,1))</f>
        <v>2</v>
      </c>
      <c r="T43" s="7">
        <f>IF(F37=0,0,RANK(N43,N40:N44,1))</f>
        <v>2</v>
      </c>
      <c r="U43" s="7">
        <f>SUM(P43:T43)</f>
        <v>10</v>
      </c>
      <c r="V43" s="7">
        <f>RANK(U43,U$40:U$44)</f>
        <v>4</v>
      </c>
    </row>
    <row r="44" spans="1:22" ht="12.75">
      <c r="A44" s="15" t="s">
        <v>35</v>
      </c>
      <c r="B44" s="11">
        <v>95</v>
      </c>
      <c r="C44" s="11">
        <v>94</v>
      </c>
      <c r="D44" s="11">
        <v>98</v>
      </c>
      <c r="E44" s="11">
        <v>96</v>
      </c>
      <c r="F44" s="11">
        <v>95</v>
      </c>
      <c r="G44" s="16">
        <f>AVERAGE(B44:F44)</f>
        <v>95.6</v>
      </c>
      <c r="I44" s="1" t="str">
        <f>$A40</f>
        <v>RGS Guildford A</v>
      </c>
      <c r="J44" s="11">
        <f>B46</f>
        <v>475</v>
      </c>
      <c r="K44" s="11">
        <f>C46</f>
        <v>477</v>
      </c>
      <c r="L44" s="11">
        <f>D46</f>
        <v>472</v>
      </c>
      <c r="M44" s="11">
        <f>E46</f>
        <v>477</v>
      </c>
      <c r="N44" s="11">
        <f>F46</f>
        <v>468</v>
      </c>
      <c r="O44" s="32" t="str">
        <f>$A40</f>
        <v>RGS Guildford A</v>
      </c>
      <c r="P44" s="7">
        <f>IF(B46=0,0,RANK(J44,J40:J44,1))</f>
        <v>5</v>
      </c>
      <c r="Q44" s="7">
        <f>IF(C46=0,0,RANK(K44,K40:K44,1))</f>
        <v>5</v>
      </c>
      <c r="R44" s="7">
        <f>IF(D46=0,0,RANK(L44,L40:L44,1))</f>
        <v>3</v>
      </c>
      <c r="S44" s="7">
        <f>IF(E46=0,0,RANK(M44,M40:M44,1))</f>
        <v>5</v>
      </c>
      <c r="T44" s="7">
        <f>IF(F46=0,0,RANK(N44,N40:N44,1))</f>
        <v>3</v>
      </c>
      <c r="U44" s="7">
        <f>SUM(P44:T44)</f>
        <v>21</v>
      </c>
      <c r="V44" s="7">
        <f>RANK(U44,U$40:U$44)</f>
        <v>1</v>
      </c>
    </row>
    <row r="45" spans="1:7" ht="12.75">
      <c r="A45" s="15" t="s">
        <v>36</v>
      </c>
      <c r="B45" s="11">
        <v>94</v>
      </c>
      <c r="C45" s="11">
        <v>93</v>
      </c>
      <c r="D45" s="11">
        <v>97</v>
      </c>
      <c r="E45" s="11">
        <v>96</v>
      </c>
      <c r="F45" s="11">
        <v>93</v>
      </c>
      <c r="G45" s="16">
        <f>AVERAGE(B45:F45)</f>
        <v>94.6</v>
      </c>
    </row>
    <row r="46" spans="1:7" ht="12.75">
      <c r="A46" s="18" t="s">
        <v>8</v>
      </c>
      <c r="B46" s="19">
        <f>SUM(B41:B45)</f>
        <v>475</v>
      </c>
      <c r="C46" s="19">
        <f>SUM(C41:C45)</f>
        <v>477</v>
      </c>
      <c r="D46" s="19">
        <f>SUM(D41:D45)</f>
        <v>472</v>
      </c>
      <c r="E46" s="19">
        <f>SUM(E41:E45)</f>
        <v>477</v>
      </c>
      <c r="F46" s="19">
        <f>SUM(F41:F45)</f>
        <v>468</v>
      </c>
      <c r="G46" s="20">
        <f>SUM(B46:F46)</f>
        <v>2369</v>
      </c>
    </row>
    <row r="47" spans="1:22" s="27" customFormat="1" ht="12.75">
      <c r="A47" s="21"/>
      <c r="B47" s="11"/>
      <c r="C47" s="11"/>
      <c r="D47" s="11"/>
      <c r="E47" s="11"/>
      <c r="F47" s="11"/>
      <c r="G47" s="23"/>
      <c r="H47" s="1"/>
      <c r="I47" s="1"/>
      <c r="J47" s="4"/>
      <c r="K47" s="4"/>
      <c r="L47" s="4"/>
      <c r="M47" s="4"/>
      <c r="N47" s="4"/>
      <c r="O47" s="25"/>
      <c r="P47" s="4"/>
      <c r="Q47" s="4"/>
      <c r="R47" s="4"/>
      <c r="S47" s="4"/>
      <c r="T47" s="4"/>
      <c r="U47" s="4"/>
      <c r="V47" s="4"/>
    </row>
    <row r="48" spans="1:22" s="27" customFormat="1" ht="12.75">
      <c r="A48" s="2"/>
      <c r="B48" s="11"/>
      <c r="C48" s="11"/>
      <c r="D48" s="11"/>
      <c r="E48" s="21"/>
      <c r="F48" s="22"/>
      <c r="G48" s="3"/>
      <c r="H48" s="1"/>
      <c r="I48" s="1"/>
      <c r="J48" s="33"/>
      <c r="K48" s="33"/>
      <c r="L48" s="33"/>
      <c r="M48" s="33"/>
      <c r="N48" s="33"/>
      <c r="O48" s="34"/>
      <c r="P48" s="4"/>
      <c r="Q48" s="4"/>
      <c r="R48" s="4"/>
      <c r="S48" s="4"/>
      <c r="T48" s="4"/>
      <c r="U48" s="35"/>
      <c r="V48" s="4"/>
    </row>
    <row r="49" spans="1:22" s="27" customFormat="1" ht="12.75">
      <c r="A49" s="13"/>
      <c r="B49" s="4"/>
      <c r="C49" s="4"/>
      <c r="D49" s="4"/>
      <c r="E49" s="4"/>
      <c r="F49" s="4"/>
      <c r="G49" s="9"/>
      <c r="H49" s="1"/>
      <c r="I49" s="1"/>
      <c r="J49" s="33"/>
      <c r="K49" s="33"/>
      <c r="L49" s="33"/>
      <c r="M49" s="33"/>
      <c r="N49" s="33"/>
      <c r="O49" s="34"/>
      <c r="P49" s="4"/>
      <c r="Q49" s="4"/>
      <c r="R49" s="4"/>
      <c r="S49" s="4"/>
      <c r="T49" s="4"/>
      <c r="U49" s="35"/>
      <c r="V49" s="4"/>
    </row>
    <row r="50" spans="1:22" s="27" customFormat="1" ht="12.75">
      <c r="A50" s="1"/>
      <c r="B50" s="4"/>
      <c r="C50" s="4"/>
      <c r="D50" s="4"/>
      <c r="E50" s="4"/>
      <c r="F50" s="4"/>
      <c r="G50" s="9"/>
      <c r="H50" s="1"/>
      <c r="I50" s="1"/>
      <c r="J50" s="33"/>
      <c r="K50" s="33"/>
      <c r="L50" s="33"/>
      <c r="M50" s="33"/>
      <c r="N50" s="33"/>
      <c r="O50" s="34"/>
      <c r="P50" s="4"/>
      <c r="Q50" s="4"/>
      <c r="R50" s="4"/>
      <c r="S50" s="4"/>
      <c r="T50" s="4"/>
      <c r="U50" s="35"/>
      <c r="V50" s="4"/>
    </row>
    <row r="51" spans="1:22" s="27" customFormat="1" ht="12.75">
      <c r="A51" s="1"/>
      <c r="B51" s="4"/>
      <c r="C51" s="4"/>
      <c r="D51" s="4"/>
      <c r="E51" s="4"/>
      <c r="F51" s="4"/>
      <c r="G51" s="9"/>
      <c r="H51" s="1"/>
      <c r="I51" s="1"/>
      <c r="J51" s="33"/>
      <c r="K51" s="33"/>
      <c r="L51" s="33"/>
      <c r="M51" s="33"/>
      <c r="N51" s="33"/>
      <c r="O51" s="34"/>
      <c r="P51" s="4"/>
      <c r="Q51" s="4"/>
      <c r="R51" s="4"/>
      <c r="S51" s="4"/>
      <c r="T51" s="4"/>
      <c r="U51" s="35"/>
      <c r="V51" s="4"/>
    </row>
    <row r="52" spans="1:22" s="27" customFormat="1" ht="12.75">
      <c r="A52" s="36"/>
      <c r="B52" s="37"/>
      <c r="C52" s="37"/>
      <c r="D52" s="37"/>
      <c r="E52" s="37"/>
      <c r="F52" s="37"/>
      <c r="G52" s="38"/>
      <c r="H52" s="36"/>
      <c r="I52" s="1"/>
      <c r="J52" s="4"/>
      <c r="K52" s="4"/>
      <c r="L52" s="4"/>
      <c r="M52" s="4"/>
      <c r="N52" s="4"/>
      <c r="O52" s="1"/>
      <c r="P52" s="1"/>
      <c r="Q52" s="1"/>
      <c r="R52" s="1"/>
      <c r="S52" s="1"/>
      <c r="T52" s="1"/>
      <c r="U52" s="1"/>
      <c r="V52" s="1"/>
    </row>
    <row r="53" spans="1:22" s="27" customFormat="1" ht="12.75">
      <c r="A53" s="36"/>
      <c r="B53" s="37"/>
      <c r="C53" s="37"/>
      <c r="D53" s="37"/>
      <c r="E53" s="37"/>
      <c r="F53" s="3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9"/>
    </row>
    <row r="54" spans="1:22" s="27" customFormat="1" ht="12.75">
      <c r="A54" s="5" t="str">
        <f>A1</f>
        <v>BSSRA Autumn League 2020  Section 1 - Division 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s="27" customFormat="1" ht="12.75">
      <c r="A55" s="21"/>
      <c r="B55" s="40"/>
      <c r="C55" s="40"/>
      <c r="D55" s="40"/>
      <c r="E55" s="40"/>
      <c r="F55" s="40"/>
      <c r="G55" s="38"/>
      <c r="H55" s="41"/>
      <c r="I55" s="41"/>
      <c r="J55" s="42"/>
      <c r="K55" s="42"/>
      <c r="L55" s="42"/>
      <c r="M55" s="42"/>
      <c r="N55" s="42"/>
      <c r="O55" s="41"/>
      <c r="P55" s="41"/>
      <c r="Q55" s="41"/>
      <c r="R55" s="41"/>
      <c r="S55" s="41"/>
      <c r="T55" s="41"/>
      <c r="U55" s="41"/>
      <c r="V55" s="41"/>
    </row>
    <row r="56" spans="6:14" s="27" customFormat="1" ht="12.75">
      <c r="F56" s="43"/>
      <c r="J56" s="44"/>
      <c r="K56" s="44"/>
      <c r="L56" s="44"/>
      <c r="M56" s="44"/>
      <c r="N56" s="44"/>
    </row>
    <row r="57" spans="1:21" s="27" customFormat="1" ht="12.75">
      <c r="A57" s="45" t="s">
        <v>37</v>
      </c>
      <c r="B57" s="46" t="s">
        <v>38</v>
      </c>
      <c r="C57" s="46"/>
      <c r="D57" s="46"/>
      <c r="E57" s="46"/>
      <c r="F57" s="47"/>
      <c r="G57" s="48" t="s">
        <v>2</v>
      </c>
      <c r="J57" s="44"/>
      <c r="K57" s="44"/>
      <c r="L57" s="44"/>
      <c r="M57" s="44"/>
      <c r="N57" s="44"/>
      <c r="O57" s="45" t="s">
        <v>39</v>
      </c>
      <c r="P57" s="46" t="s">
        <v>38</v>
      </c>
      <c r="Q57" s="46"/>
      <c r="R57" s="46"/>
      <c r="S57" s="46"/>
      <c r="T57" s="47"/>
      <c r="U57" s="48" t="s">
        <v>2</v>
      </c>
    </row>
    <row r="58" spans="1:21" s="27" customFormat="1" ht="12.75">
      <c r="A58" s="49"/>
      <c r="B58" s="11">
        <v>1</v>
      </c>
      <c r="C58" s="11">
        <v>2</v>
      </c>
      <c r="D58" s="11">
        <v>3</v>
      </c>
      <c r="E58" s="11">
        <v>4</v>
      </c>
      <c r="F58" s="11">
        <v>5</v>
      </c>
      <c r="G58" s="50"/>
      <c r="J58" s="44"/>
      <c r="K58" s="44"/>
      <c r="L58" s="44"/>
      <c r="M58" s="44"/>
      <c r="N58" s="44"/>
      <c r="O58" s="49"/>
      <c r="P58" s="11">
        <v>1</v>
      </c>
      <c r="Q58" s="11">
        <v>2</v>
      </c>
      <c r="R58" s="11">
        <v>3</v>
      </c>
      <c r="S58" s="11">
        <v>4</v>
      </c>
      <c r="T58" s="11">
        <v>5</v>
      </c>
      <c r="U58" s="50"/>
    </row>
    <row r="59" spans="1:21" s="27" customFormat="1" ht="12.75">
      <c r="A59" s="49" t="s">
        <v>18</v>
      </c>
      <c r="B59" s="11">
        <v>94</v>
      </c>
      <c r="C59" s="11">
        <v>91</v>
      </c>
      <c r="D59" s="11">
        <v>90</v>
      </c>
      <c r="E59" s="11">
        <v>92</v>
      </c>
      <c r="F59" s="11">
        <v>91</v>
      </c>
      <c r="G59" s="51">
        <f aca="true" t="shared" si="0" ref="G59:G78">AVERAGE(B59:F59)</f>
        <v>91.6</v>
      </c>
      <c r="J59" s="44"/>
      <c r="K59" s="44"/>
      <c r="L59" s="44"/>
      <c r="M59" s="44"/>
      <c r="N59" s="44"/>
      <c r="O59" s="49" t="s">
        <v>20</v>
      </c>
      <c r="P59" s="11">
        <v>97</v>
      </c>
      <c r="Q59" s="11">
        <v>99</v>
      </c>
      <c r="R59" s="11">
        <v>97</v>
      </c>
      <c r="S59" s="11">
        <v>98</v>
      </c>
      <c r="T59" s="11">
        <v>98</v>
      </c>
      <c r="U59" s="51">
        <f aca="true" t="shared" si="1" ref="U59:U78">AVERAGE(P59:T59)</f>
        <v>97.8</v>
      </c>
    </row>
    <row r="60" spans="1:21" s="27" customFormat="1" ht="12.75">
      <c r="A60" s="49" t="s">
        <v>32</v>
      </c>
      <c r="B60" s="11">
        <v>94</v>
      </c>
      <c r="C60" s="11">
        <v>96</v>
      </c>
      <c r="D60" s="11">
        <v>92</v>
      </c>
      <c r="E60" s="11">
        <v>94</v>
      </c>
      <c r="F60" s="11">
        <v>90</v>
      </c>
      <c r="G60" s="51">
        <f t="shared" si="0"/>
        <v>93.2</v>
      </c>
      <c r="J60" s="44"/>
      <c r="K60" s="44"/>
      <c r="L60" s="44"/>
      <c r="M60" s="44"/>
      <c r="N60" s="44"/>
      <c r="O60" s="49" t="s">
        <v>5</v>
      </c>
      <c r="P60" s="11">
        <v>96</v>
      </c>
      <c r="Q60" s="11">
        <v>95</v>
      </c>
      <c r="R60" s="11">
        <v>99</v>
      </c>
      <c r="S60" s="11">
        <v>97</v>
      </c>
      <c r="T60" s="11">
        <v>95</v>
      </c>
      <c r="U60" s="51">
        <f t="shared" si="1"/>
        <v>96.4</v>
      </c>
    </row>
    <row r="61" spans="1:21" s="27" customFormat="1" ht="12.75">
      <c r="A61" s="49" t="s">
        <v>19</v>
      </c>
      <c r="B61" s="11">
        <v>92</v>
      </c>
      <c r="C61" s="11">
        <v>91</v>
      </c>
      <c r="D61" s="11">
        <v>97</v>
      </c>
      <c r="E61" s="11">
        <v>90</v>
      </c>
      <c r="F61" s="11">
        <v>93</v>
      </c>
      <c r="G61" s="51">
        <f t="shared" si="0"/>
        <v>92.6</v>
      </c>
      <c r="J61" s="44"/>
      <c r="K61" s="44"/>
      <c r="L61" s="44"/>
      <c r="M61" s="44"/>
      <c r="N61" s="44"/>
      <c r="O61" s="49" t="s">
        <v>34</v>
      </c>
      <c r="P61" s="11">
        <v>98</v>
      </c>
      <c r="Q61" s="11">
        <v>97</v>
      </c>
      <c r="R61" s="11">
        <v>93</v>
      </c>
      <c r="S61" s="11">
        <v>96</v>
      </c>
      <c r="T61" s="11">
        <v>95</v>
      </c>
      <c r="U61" s="51">
        <f t="shared" si="1"/>
        <v>95.8</v>
      </c>
    </row>
    <row r="62" spans="1:21" s="27" customFormat="1" ht="12.75">
      <c r="A62" s="49" t="s">
        <v>24</v>
      </c>
      <c r="B62" s="11">
        <v>94</v>
      </c>
      <c r="C62" s="11">
        <v>90</v>
      </c>
      <c r="D62" s="11">
        <v>89</v>
      </c>
      <c r="E62" s="11">
        <v>97</v>
      </c>
      <c r="F62" s="11">
        <v>92</v>
      </c>
      <c r="G62" s="51">
        <f t="shared" si="0"/>
        <v>92.4</v>
      </c>
      <c r="J62" s="44"/>
      <c r="K62" s="44"/>
      <c r="L62" s="44"/>
      <c r="M62" s="44"/>
      <c r="N62" s="44"/>
      <c r="O62" s="49" t="s">
        <v>7</v>
      </c>
      <c r="P62" s="11">
        <v>94</v>
      </c>
      <c r="Q62" s="11">
        <v>97</v>
      </c>
      <c r="R62" s="11">
        <v>95</v>
      </c>
      <c r="S62" s="11">
        <v>96</v>
      </c>
      <c r="T62" s="11">
        <v>97</v>
      </c>
      <c r="U62" s="51">
        <f t="shared" si="1"/>
        <v>95.8</v>
      </c>
    </row>
    <row r="63" spans="1:21" s="27" customFormat="1" ht="12.75">
      <c r="A63" s="49" t="s">
        <v>33</v>
      </c>
      <c r="B63" s="11">
        <v>94</v>
      </c>
      <c r="C63" s="11">
        <v>97</v>
      </c>
      <c r="D63" s="11">
        <v>92</v>
      </c>
      <c r="E63" s="11">
        <v>95</v>
      </c>
      <c r="F63" s="11">
        <v>95</v>
      </c>
      <c r="G63" s="51">
        <f t="shared" si="0"/>
        <v>94.6</v>
      </c>
      <c r="J63" s="44"/>
      <c r="K63" s="44"/>
      <c r="L63" s="44"/>
      <c r="M63" s="44"/>
      <c r="N63" s="44"/>
      <c r="O63" s="49" t="s">
        <v>35</v>
      </c>
      <c r="P63" s="11">
        <v>95</v>
      </c>
      <c r="Q63" s="11">
        <v>94</v>
      </c>
      <c r="R63" s="11">
        <v>98</v>
      </c>
      <c r="S63" s="11">
        <v>96</v>
      </c>
      <c r="T63" s="11">
        <v>95</v>
      </c>
      <c r="U63" s="51">
        <f t="shared" si="1"/>
        <v>95.6</v>
      </c>
    </row>
    <row r="64" spans="1:21" s="27" customFormat="1" ht="12.75">
      <c r="A64" s="49" t="s">
        <v>3</v>
      </c>
      <c r="B64" s="11">
        <v>96</v>
      </c>
      <c r="C64" s="11">
        <v>93</v>
      </c>
      <c r="D64" s="11">
        <v>95</v>
      </c>
      <c r="E64" s="11">
        <v>94</v>
      </c>
      <c r="F64" s="11">
        <v>97</v>
      </c>
      <c r="G64" s="51">
        <f t="shared" si="0"/>
        <v>95</v>
      </c>
      <c r="J64" s="44"/>
      <c r="K64" s="44"/>
      <c r="L64" s="44"/>
      <c r="M64" s="44"/>
      <c r="N64" s="44"/>
      <c r="O64" s="49" t="s">
        <v>3</v>
      </c>
      <c r="P64" s="11">
        <v>96</v>
      </c>
      <c r="Q64" s="11">
        <v>93</v>
      </c>
      <c r="R64" s="11">
        <v>95</v>
      </c>
      <c r="S64" s="11">
        <v>94</v>
      </c>
      <c r="T64" s="11">
        <v>97</v>
      </c>
      <c r="U64" s="51">
        <f t="shared" si="1"/>
        <v>95</v>
      </c>
    </row>
    <row r="65" spans="1:21" s="27" customFormat="1" ht="12.75">
      <c r="A65" s="49" t="s">
        <v>4</v>
      </c>
      <c r="B65" s="11">
        <v>92</v>
      </c>
      <c r="C65" s="11">
        <v>96</v>
      </c>
      <c r="D65" s="11">
        <v>95</v>
      </c>
      <c r="E65" s="11">
        <v>97</v>
      </c>
      <c r="F65" s="11">
        <v>94</v>
      </c>
      <c r="G65" s="51">
        <f t="shared" si="0"/>
        <v>94.8</v>
      </c>
      <c r="J65" s="44"/>
      <c r="K65" s="44"/>
      <c r="L65" s="44"/>
      <c r="M65" s="44"/>
      <c r="N65" s="44"/>
      <c r="O65" s="49" t="s">
        <v>22</v>
      </c>
      <c r="P65" s="11">
        <v>95</v>
      </c>
      <c r="Q65" s="11">
        <v>95</v>
      </c>
      <c r="R65" s="11">
        <v>96</v>
      </c>
      <c r="S65" s="11">
        <v>95</v>
      </c>
      <c r="T65" s="11">
        <v>94</v>
      </c>
      <c r="U65" s="51">
        <f t="shared" si="1"/>
        <v>95</v>
      </c>
    </row>
    <row r="66" spans="1:21" s="27" customFormat="1" ht="12.75">
      <c r="A66" s="49" t="s">
        <v>25</v>
      </c>
      <c r="B66" s="11">
        <v>91</v>
      </c>
      <c r="C66" s="11">
        <v>90</v>
      </c>
      <c r="D66" s="11">
        <v>93</v>
      </c>
      <c r="E66" s="11">
        <v>85</v>
      </c>
      <c r="F66" s="11">
        <v>88</v>
      </c>
      <c r="G66" s="51">
        <f t="shared" si="0"/>
        <v>89.4</v>
      </c>
      <c r="J66" s="44"/>
      <c r="K66" s="44"/>
      <c r="L66" s="44"/>
      <c r="M66" s="44"/>
      <c r="N66" s="44"/>
      <c r="O66" s="49" t="s">
        <v>4</v>
      </c>
      <c r="P66" s="11">
        <v>92</v>
      </c>
      <c r="Q66" s="11">
        <v>96</v>
      </c>
      <c r="R66" s="11">
        <v>95</v>
      </c>
      <c r="S66" s="11">
        <v>97</v>
      </c>
      <c r="T66" s="11">
        <v>94</v>
      </c>
      <c r="U66" s="51">
        <f t="shared" si="1"/>
        <v>94.8</v>
      </c>
    </row>
    <row r="67" spans="1:21" s="27" customFormat="1" ht="12.75">
      <c r="A67" s="49" t="s">
        <v>5</v>
      </c>
      <c r="B67" s="11">
        <v>96</v>
      </c>
      <c r="C67" s="11">
        <v>95</v>
      </c>
      <c r="D67" s="11">
        <v>99</v>
      </c>
      <c r="E67" s="11">
        <v>97</v>
      </c>
      <c r="F67" s="11">
        <v>95</v>
      </c>
      <c r="G67" s="51">
        <f t="shared" si="0"/>
        <v>96.4</v>
      </c>
      <c r="J67" s="44"/>
      <c r="K67" s="44"/>
      <c r="L67" s="44"/>
      <c r="M67" s="44"/>
      <c r="N67" s="44"/>
      <c r="O67" s="49" t="s">
        <v>33</v>
      </c>
      <c r="P67" s="11">
        <v>94</v>
      </c>
      <c r="Q67" s="11">
        <v>97</v>
      </c>
      <c r="R67" s="11">
        <v>92</v>
      </c>
      <c r="S67" s="11">
        <v>95</v>
      </c>
      <c r="T67" s="11">
        <v>95</v>
      </c>
      <c r="U67" s="51">
        <f t="shared" si="1"/>
        <v>94.6</v>
      </c>
    </row>
    <row r="68" spans="1:21" s="27" customFormat="1" ht="12.75">
      <c r="A68" s="49" t="s">
        <v>26</v>
      </c>
      <c r="B68" s="11">
        <v>92</v>
      </c>
      <c r="C68" s="11">
        <v>93</v>
      </c>
      <c r="D68" s="11">
        <v>95</v>
      </c>
      <c r="E68" s="11">
        <v>95</v>
      </c>
      <c r="F68" s="11">
        <v>92</v>
      </c>
      <c r="G68" s="51">
        <f t="shared" si="0"/>
        <v>93.4</v>
      </c>
      <c r="J68" s="44"/>
      <c r="K68" s="44"/>
      <c r="L68" s="44"/>
      <c r="M68" s="44"/>
      <c r="N68" s="44"/>
      <c r="O68" s="49" t="s">
        <v>36</v>
      </c>
      <c r="P68" s="11">
        <v>94</v>
      </c>
      <c r="Q68" s="11">
        <v>93</v>
      </c>
      <c r="R68" s="11">
        <v>97</v>
      </c>
      <c r="S68" s="11">
        <v>96</v>
      </c>
      <c r="T68" s="11">
        <v>93</v>
      </c>
      <c r="U68" s="51">
        <f t="shared" si="1"/>
        <v>94.6</v>
      </c>
    </row>
    <row r="69" spans="1:21" ht="12.75">
      <c r="A69" s="49" t="s">
        <v>6</v>
      </c>
      <c r="B69" s="11">
        <v>95</v>
      </c>
      <c r="C69" s="11">
        <v>88</v>
      </c>
      <c r="D69" s="11">
        <v>94</v>
      </c>
      <c r="E69" s="11">
        <v>92</v>
      </c>
      <c r="F69" s="11">
        <v>94</v>
      </c>
      <c r="G69" s="51">
        <f t="shared" si="0"/>
        <v>92.6</v>
      </c>
      <c r="H69" s="27"/>
      <c r="I69" s="27"/>
      <c r="J69" s="44"/>
      <c r="K69" s="44"/>
      <c r="L69" s="44"/>
      <c r="M69" s="44"/>
      <c r="N69" s="44"/>
      <c r="O69" s="49" t="s">
        <v>21</v>
      </c>
      <c r="P69" s="11">
        <v>93</v>
      </c>
      <c r="Q69" s="11">
        <v>94</v>
      </c>
      <c r="R69" s="11">
        <v>93</v>
      </c>
      <c r="S69" s="11">
        <v>99</v>
      </c>
      <c r="T69" s="11">
        <v>93</v>
      </c>
      <c r="U69" s="51">
        <f t="shared" si="1"/>
        <v>94.4</v>
      </c>
    </row>
    <row r="70" spans="1:21" ht="12.75">
      <c r="A70" s="49" t="s">
        <v>34</v>
      </c>
      <c r="B70" s="11">
        <v>98</v>
      </c>
      <c r="C70" s="11">
        <v>97</v>
      </c>
      <c r="D70" s="11">
        <v>93</v>
      </c>
      <c r="E70" s="11">
        <v>96</v>
      </c>
      <c r="F70" s="11">
        <v>95</v>
      </c>
      <c r="G70" s="51">
        <f t="shared" si="0"/>
        <v>95.8</v>
      </c>
      <c r="H70" s="27"/>
      <c r="I70" s="27"/>
      <c r="J70" s="44"/>
      <c r="K70" s="44"/>
      <c r="L70" s="44"/>
      <c r="M70" s="44"/>
      <c r="N70" s="44"/>
      <c r="O70" s="49" t="s">
        <v>28</v>
      </c>
      <c r="P70" s="11">
        <v>91</v>
      </c>
      <c r="Q70" s="11">
        <v>93</v>
      </c>
      <c r="R70" s="11">
        <v>94</v>
      </c>
      <c r="S70" s="11">
        <v>95</v>
      </c>
      <c r="T70" s="11">
        <v>96</v>
      </c>
      <c r="U70" s="51">
        <f t="shared" si="1"/>
        <v>93.8</v>
      </c>
    </row>
    <row r="71" spans="1:21" ht="12.75">
      <c r="A71" s="49" t="s">
        <v>20</v>
      </c>
      <c r="B71" s="11">
        <v>97</v>
      </c>
      <c r="C71" s="11">
        <v>99</v>
      </c>
      <c r="D71" s="11">
        <v>97</v>
      </c>
      <c r="E71" s="11">
        <v>98</v>
      </c>
      <c r="F71" s="11">
        <v>98</v>
      </c>
      <c r="G71" s="51">
        <f t="shared" si="0"/>
        <v>97.8</v>
      </c>
      <c r="H71" s="27"/>
      <c r="I71" s="27"/>
      <c r="J71" s="44"/>
      <c r="K71" s="44"/>
      <c r="L71" s="44"/>
      <c r="M71" s="44"/>
      <c r="N71" s="44"/>
      <c r="O71" s="49" t="s">
        <v>26</v>
      </c>
      <c r="P71" s="11">
        <v>92</v>
      </c>
      <c r="Q71" s="11">
        <v>93</v>
      </c>
      <c r="R71" s="11">
        <v>95</v>
      </c>
      <c r="S71" s="11">
        <v>95</v>
      </c>
      <c r="T71" s="11">
        <v>92</v>
      </c>
      <c r="U71" s="51">
        <f t="shared" si="1"/>
        <v>93.4</v>
      </c>
    </row>
    <row r="72" spans="1:21" ht="12.75">
      <c r="A72" s="49" t="s">
        <v>7</v>
      </c>
      <c r="B72" s="11">
        <v>94</v>
      </c>
      <c r="C72" s="11">
        <v>97</v>
      </c>
      <c r="D72" s="11">
        <v>95</v>
      </c>
      <c r="E72" s="11">
        <v>96</v>
      </c>
      <c r="F72" s="11">
        <v>97</v>
      </c>
      <c r="G72" s="51">
        <f t="shared" si="0"/>
        <v>95.8</v>
      </c>
      <c r="H72" s="27"/>
      <c r="I72" s="27"/>
      <c r="J72" s="44"/>
      <c r="K72" s="44"/>
      <c r="L72" s="44"/>
      <c r="M72" s="44"/>
      <c r="N72" s="44"/>
      <c r="O72" s="49" t="s">
        <v>32</v>
      </c>
      <c r="P72" s="11">
        <v>94</v>
      </c>
      <c r="Q72" s="11">
        <v>96</v>
      </c>
      <c r="R72" s="11">
        <v>92</v>
      </c>
      <c r="S72" s="11">
        <v>94</v>
      </c>
      <c r="T72" s="11">
        <v>90</v>
      </c>
      <c r="U72" s="51">
        <f t="shared" si="1"/>
        <v>93.2</v>
      </c>
    </row>
    <row r="73" spans="1:21" ht="12.75">
      <c r="A73" s="49" t="s">
        <v>35</v>
      </c>
      <c r="B73" s="11">
        <v>95</v>
      </c>
      <c r="C73" s="11">
        <v>94</v>
      </c>
      <c r="D73" s="11">
        <v>98</v>
      </c>
      <c r="E73" s="11">
        <v>96</v>
      </c>
      <c r="F73" s="11">
        <v>95</v>
      </c>
      <c r="G73" s="51">
        <f t="shared" si="0"/>
        <v>95.6</v>
      </c>
      <c r="H73" s="27"/>
      <c r="I73" s="27"/>
      <c r="J73" s="44"/>
      <c r="K73" s="44"/>
      <c r="L73" s="44"/>
      <c r="M73" s="44"/>
      <c r="N73" s="44"/>
      <c r="O73" s="49" t="s">
        <v>19</v>
      </c>
      <c r="P73" s="11">
        <v>92</v>
      </c>
      <c r="Q73" s="11">
        <v>91</v>
      </c>
      <c r="R73" s="11">
        <v>97</v>
      </c>
      <c r="S73" s="11">
        <v>90</v>
      </c>
      <c r="T73" s="11">
        <v>93</v>
      </c>
      <c r="U73" s="51">
        <f t="shared" si="1"/>
        <v>92.6</v>
      </c>
    </row>
    <row r="74" spans="1:21" ht="12.75">
      <c r="A74" s="49" t="s">
        <v>27</v>
      </c>
      <c r="B74" s="11">
        <v>94</v>
      </c>
      <c r="C74" s="11">
        <v>93</v>
      </c>
      <c r="D74" s="11">
        <v>92</v>
      </c>
      <c r="E74" s="11">
        <v>86</v>
      </c>
      <c r="F74" s="11">
        <v>93</v>
      </c>
      <c r="G74" s="51">
        <f t="shared" si="0"/>
        <v>91.6</v>
      </c>
      <c r="H74" s="27"/>
      <c r="I74" s="27"/>
      <c r="J74" s="44"/>
      <c r="K74" s="44"/>
      <c r="L74" s="44"/>
      <c r="M74" s="44"/>
      <c r="N74" s="44"/>
      <c r="O74" s="49" t="s">
        <v>6</v>
      </c>
      <c r="P74" s="11">
        <v>95</v>
      </c>
      <c r="Q74" s="11">
        <v>88</v>
      </c>
      <c r="R74" s="11">
        <v>94</v>
      </c>
      <c r="S74" s="11">
        <v>92</v>
      </c>
      <c r="T74" s="11">
        <v>94</v>
      </c>
      <c r="U74" s="51">
        <f t="shared" si="1"/>
        <v>92.6</v>
      </c>
    </row>
    <row r="75" spans="1:21" ht="12.75">
      <c r="A75" s="49" t="s">
        <v>21</v>
      </c>
      <c r="B75" s="11">
        <v>93</v>
      </c>
      <c r="C75" s="11">
        <v>94</v>
      </c>
      <c r="D75" s="11">
        <v>93</v>
      </c>
      <c r="E75" s="11">
        <v>99</v>
      </c>
      <c r="F75" s="11">
        <v>93</v>
      </c>
      <c r="G75" s="51">
        <f t="shared" si="0"/>
        <v>94.4</v>
      </c>
      <c r="I75" s="27"/>
      <c r="J75" s="44"/>
      <c r="K75" s="44"/>
      <c r="L75" s="44"/>
      <c r="M75" s="44"/>
      <c r="N75" s="44"/>
      <c r="O75" s="49" t="s">
        <v>24</v>
      </c>
      <c r="P75" s="11">
        <v>94</v>
      </c>
      <c r="Q75" s="11">
        <v>90</v>
      </c>
      <c r="R75" s="11">
        <v>89</v>
      </c>
      <c r="S75" s="11">
        <v>97</v>
      </c>
      <c r="T75" s="11">
        <v>92</v>
      </c>
      <c r="U75" s="51">
        <f t="shared" si="1"/>
        <v>92.4</v>
      </c>
    </row>
    <row r="76" spans="1:21" ht="12.75">
      <c r="A76" s="49" t="s">
        <v>22</v>
      </c>
      <c r="B76" s="11">
        <v>95</v>
      </c>
      <c r="C76" s="11">
        <v>95</v>
      </c>
      <c r="D76" s="11">
        <v>96</v>
      </c>
      <c r="E76" s="11">
        <v>95</v>
      </c>
      <c r="F76" s="11">
        <v>94</v>
      </c>
      <c r="G76" s="51">
        <f t="shared" si="0"/>
        <v>95</v>
      </c>
      <c r="O76" s="49" t="s">
        <v>18</v>
      </c>
      <c r="P76" s="11">
        <v>94</v>
      </c>
      <c r="Q76" s="11">
        <v>91</v>
      </c>
      <c r="R76" s="11">
        <v>90</v>
      </c>
      <c r="S76" s="11">
        <v>92</v>
      </c>
      <c r="T76" s="11">
        <v>91</v>
      </c>
      <c r="U76" s="51">
        <f t="shared" si="1"/>
        <v>91.6</v>
      </c>
    </row>
    <row r="77" spans="1:21" ht="12.75">
      <c r="A77" s="49" t="s">
        <v>28</v>
      </c>
      <c r="B77" s="11">
        <v>91</v>
      </c>
      <c r="C77" s="11">
        <v>93</v>
      </c>
      <c r="D77" s="11">
        <v>94</v>
      </c>
      <c r="E77" s="11">
        <v>95</v>
      </c>
      <c r="F77" s="11">
        <v>96</v>
      </c>
      <c r="G77" s="51">
        <f t="shared" si="0"/>
        <v>93.8</v>
      </c>
      <c r="O77" s="49" t="s">
        <v>27</v>
      </c>
      <c r="P77" s="11">
        <v>94</v>
      </c>
      <c r="Q77" s="11">
        <v>93</v>
      </c>
      <c r="R77" s="11">
        <v>92</v>
      </c>
      <c r="S77" s="11">
        <v>86</v>
      </c>
      <c r="T77" s="11">
        <v>93</v>
      </c>
      <c r="U77" s="51">
        <f t="shared" si="1"/>
        <v>91.6</v>
      </c>
    </row>
    <row r="78" spans="1:21" ht="12.75">
      <c r="A78" s="52" t="s">
        <v>36</v>
      </c>
      <c r="B78" s="53">
        <v>94</v>
      </c>
      <c r="C78" s="53">
        <v>93</v>
      </c>
      <c r="D78" s="53">
        <v>97</v>
      </c>
      <c r="E78" s="53">
        <v>96</v>
      </c>
      <c r="F78" s="53">
        <v>93</v>
      </c>
      <c r="G78" s="54">
        <f t="shared" si="0"/>
        <v>94.6</v>
      </c>
      <c r="O78" s="52" t="s">
        <v>25</v>
      </c>
      <c r="P78" s="53">
        <v>91</v>
      </c>
      <c r="Q78" s="53">
        <v>90</v>
      </c>
      <c r="R78" s="53">
        <v>93</v>
      </c>
      <c r="S78" s="53">
        <v>85</v>
      </c>
      <c r="T78" s="53">
        <v>88</v>
      </c>
      <c r="U78" s="54">
        <f t="shared" si="1"/>
        <v>89.4</v>
      </c>
    </row>
    <row r="79" ht="12.75">
      <c r="G79" s="23"/>
    </row>
  </sheetData>
  <sheetProtection selectLockedCells="1" selectUnlockedCells="1"/>
  <mergeCells count="5">
    <mergeCell ref="A1:V1"/>
    <mergeCell ref="P25:S25"/>
    <mergeCell ref="A54:V54"/>
    <mergeCell ref="B57:E57"/>
    <mergeCell ref="P57:S57"/>
  </mergeCells>
  <printOptions horizontalCentered="1"/>
  <pageMargins left="0.2" right="0.12986111111111112" top="0.6597222222222222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2017-10-23T17:52:02Z</dcterms:created>
  <dcterms:modified xsi:type="dcterms:W3CDTF">2021-06-28T21:21:08Z</dcterms:modified>
  <cp:category/>
  <cp:version/>
  <cp:contentType/>
  <cp:contentStatus/>
</cp:coreProperties>
</file>