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<sst xmlns="http://schemas.openxmlformats.org/spreadsheetml/2006/main" count="148" uniqueCount="55">
  <si>
    <t>BSSRA Summer League 2019  Section 1 - Division 4</t>
  </si>
  <si>
    <t>Canford A</t>
  </si>
  <si>
    <t>Mean</t>
  </si>
  <si>
    <t>Perse F</t>
  </si>
  <si>
    <t>Bartlett D</t>
  </si>
  <si>
    <t>Cahyadi W</t>
  </si>
  <si>
    <t>Chapman J</t>
  </si>
  <si>
    <t>Hambling A</t>
  </si>
  <si>
    <t>Cox J</t>
  </si>
  <si>
    <t>Li A</t>
  </si>
  <si>
    <t>Semenov N</t>
  </si>
  <si>
    <t>Sandeera A</t>
  </si>
  <si>
    <t>Smith S</t>
  </si>
  <si>
    <t>Seow D</t>
  </si>
  <si>
    <t>Total</t>
  </si>
  <si>
    <t>Charterhouse B</t>
  </si>
  <si>
    <t xml:space="preserve">                                                  </t>
  </si>
  <si>
    <t>Everitt O</t>
  </si>
  <si>
    <t>Goriaev M</t>
  </si>
  <si>
    <r>
      <t xml:space="preserve">Hinkly L / </t>
    </r>
    <r>
      <rPr>
        <sz val="10"/>
        <color indexed="10"/>
        <rFont val="Trebuchet MS"/>
        <family val="2"/>
      </rPr>
      <t>Timms C</t>
    </r>
  </si>
  <si>
    <t>Hume J</t>
  </si>
  <si>
    <t>Sheridan-Oliver M</t>
  </si>
  <si>
    <t>Woodhouse A</t>
  </si>
  <si>
    <t>Clifton College A</t>
  </si>
  <si>
    <t xml:space="preserve"> </t>
  </si>
  <si>
    <t>Catalo O</t>
  </si>
  <si>
    <t>Gong J</t>
  </si>
  <si>
    <t>Hung E</t>
  </si>
  <si>
    <t>Leith P</t>
  </si>
  <si>
    <t>Li N</t>
  </si>
  <si>
    <t>Kingston Grammer A</t>
  </si>
  <si>
    <t>Berressen D</t>
  </si>
  <si>
    <t>Choi  W</t>
  </si>
  <si>
    <t>Katzaver P</t>
  </si>
  <si>
    <t>Nijjar M</t>
  </si>
  <si>
    <t>Rim R</t>
  </si>
  <si>
    <t>Kingston Grammer B</t>
  </si>
  <si>
    <t>Cluff S</t>
  </si>
  <si>
    <t>Farrell T</t>
  </si>
  <si>
    <t>Graham S</t>
  </si>
  <si>
    <t>Freddie Grounds</t>
  </si>
  <si>
    <t>Tapper M</t>
  </si>
  <si>
    <t>Wilding C</t>
  </si>
  <si>
    <t>Perse E</t>
  </si>
  <si>
    <t>Astigeevich H</t>
  </si>
  <si>
    <t>Cobley M</t>
  </si>
  <si>
    <t>French L</t>
  </si>
  <si>
    <t>Score Table</t>
  </si>
  <si>
    <t>Position</t>
  </si>
  <si>
    <t>Liao E</t>
  </si>
  <si>
    <t>Rapaiee N</t>
  </si>
  <si>
    <t>Alphabetical</t>
  </si>
  <si>
    <t>Round</t>
  </si>
  <si>
    <t>Numerical</t>
  </si>
  <si>
    <r>
      <t>Hinkly L /</t>
    </r>
    <r>
      <rPr>
        <sz val="12"/>
        <color indexed="10"/>
        <rFont val="Trebuchet MS"/>
        <family val="2"/>
      </rPr>
      <t xml:space="preserve"> Timms C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</si>
</sst>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4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2"/>
      <name val="Times New Roman"/>
      <family val="1"/>
    </font>
    <font>
      <sz val="12"/>
      <color indexed="10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5" fillId="0" borderId="0" xfId="0" applyFont="1" applyAlignment="1">
      <alignment/>
    </xf>
    <xf numFmtId="164" fontId="1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7" fontId="5" fillId="0" borderId="0" xfId="0" applyNumberFormat="1" applyFont="1" applyBorder="1" applyAlignment="1">
      <alignment horizontal="left"/>
    </xf>
    <xf numFmtId="164" fontId="6" fillId="0" borderId="0" xfId="0" applyFont="1" applyBorder="1" applyAlignment="1">
      <alignment vertical="center"/>
    </xf>
    <xf numFmtId="168" fontId="5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5" fontId="10" fillId="0" borderId="3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0" fillId="0" borderId="4" xfId="0" applyFont="1" applyBorder="1" applyAlignment="1">
      <alignment/>
    </xf>
    <xf numFmtId="164" fontId="10" fillId="0" borderId="0" xfId="0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10" fillId="0" borderId="6" xfId="0" applyFont="1" applyBorder="1" applyAlignment="1">
      <alignment/>
    </xf>
    <xf numFmtId="164" fontId="11" fillId="0" borderId="7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showZeros="0" tabSelected="1" zoomScale="85" zoomScaleNormal="85" workbookViewId="0" topLeftCell="A1">
      <selection activeCell="E4" sqref="E4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3">
        <v>1</v>
      </c>
      <c r="C2" s="3">
        <v>2</v>
      </c>
      <c r="D2" s="3">
        <v>3</v>
      </c>
      <c r="E2" s="3">
        <v>4</v>
      </c>
      <c r="F2" s="3"/>
      <c r="G2" s="6"/>
      <c r="P2" s="3">
        <v>1</v>
      </c>
      <c r="Q2" s="3">
        <v>2</v>
      </c>
      <c r="R2" s="3">
        <v>3</v>
      </c>
      <c r="S2" s="3">
        <v>4</v>
      </c>
      <c r="T2" s="3"/>
      <c r="U2" s="6"/>
      <c r="V2" s="6"/>
    </row>
    <row r="3" spans="1:22" ht="15.75" customHeight="1">
      <c r="A3" s="7" t="s">
        <v>1</v>
      </c>
      <c r="B3" s="8"/>
      <c r="C3" s="8"/>
      <c r="D3" s="8"/>
      <c r="E3" s="8"/>
      <c r="F3" s="8"/>
      <c r="G3" s="9" t="s">
        <v>2</v>
      </c>
      <c r="O3" s="7" t="s">
        <v>3</v>
      </c>
      <c r="P3" s="8"/>
      <c r="Q3" s="8"/>
      <c r="R3" s="8"/>
      <c r="S3" s="8"/>
      <c r="T3" s="8"/>
      <c r="U3" s="10" t="s">
        <v>2</v>
      </c>
      <c r="V3" s="10"/>
    </row>
    <row r="4" spans="1:22" ht="16.5" customHeight="1">
      <c r="A4" s="11" t="s">
        <v>4</v>
      </c>
      <c r="B4" s="8">
        <v>84</v>
      </c>
      <c r="C4" s="8">
        <v>87</v>
      </c>
      <c r="D4" s="8">
        <v>83</v>
      </c>
      <c r="E4" s="8"/>
      <c r="F4" s="8"/>
      <c r="G4" s="12">
        <f>AVERAGE(B4:F4)</f>
        <v>84.66666666666667</v>
      </c>
      <c r="O4" s="11" t="s">
        <v>5</v>
      </c>
      <c r="P4" s="8">
        <v>94</v>
      </c>
      <c r="Q4" s="8">
        <v>91</v>
      </c>
      <c r="R4" s="8">
        <v>85</v>
      </c>
      <c r="S4" s="8">
        <v>92</v>
      </c>
      <c r="T4" s="8"/>
      <c r="U4" s="6">
        <f>AVERAGE(P4:T4)</f>
        <v>90.5</v>
      </c>
      <c r="V4" s="6"/>
    </row>
    <row r="5" spans="1:22" ht="16.5" customHeight="1">
      <c r="A5" s="11" t="s">
        <v>6</v>
      </c>
      <c r="B5" s="8">
        <v>82</v>
      </c>
      <c r="C5" s="8">
        <v>92</v>
      </c>
      <c r="D5" s="8">
        <v>87</v>
      </c>
      <c r="E5" s="8"/>
      <c r="F5" s="8"/>
      <c r="G5" s="12">
        <f>AVERAGE(B5:F5)</f>
        <v>87</v>
      </c>
      <c r="O5" s="11" t="s">
        <v>7</v>
      </c>
      <c r="P5" s="8">
        <v>86</v>
      </c>
      <c r="Q5" s="8">
        <v>77</v>
      </c>
      <c r="R5" s="8">
        <v>89</v>
      </c>
      <c r="S5" s="8"/>
      <c r="T5" s="8"/>
      <c r="U5" s="6">
        <f>AVERAGE(P5:T5)</f>
        <v>84</v>
      </c>
      <c r="V5" s="6"/>
    </row>
    <row r="6" spans="1:22" ht="16.5" customHeight="1">
      <c r="A6" s="11" t="s">
        <v>8</v>
      </c>
      <c r="B6" s="8">
        <v>65</v>
      </c>
      <c r="C6" s="8">
        <v>74</v>
      </c>
      <c r="D6" s="8">
        <v>77</v>
      </c>
      <c r="E6" s="8"/>
      <c r="F6" s="8"/>
      <c r="G6" s="12">
        <f>AVERAGE(B6:F6)</f>
        <v>72</v>
      </c>
      <c r="O6" s="11" t="s">
        <v>9</v>
      </c>
      <c r="P6" s="8">
        <v>91</v>
      </c>
      <c r="Q6" s="8">
        <v>91</v>
      </c>
      <c r="R6" s="8">
        <v>87</v>
      </c>
      <c r="S6" s="8">
        <v>93</v>
      </c>
      <c r="T6" s="8"/>
      <c r="U6" s="6">
        <f>AVERAGE(P6:T6)</f>
        <v>90.5</v>
      </c>
      <c r="V6" s="6"/>
    </row>
    <row r="7" spans="1:22" ht="16.5" customHeight="1">
      <c r="A7" s="11" t="s">
        <v>10</v>
      </c>
      <c r="B7" s="8">
        <v>81</v>
      </c>
      <c r="C7" s="8">
        <v>89</v>
      </c>
      <c r="D7" s="8">
        <v>92</v>
      </c>
      <c r="E7" s="8"/>
      <c r="F7" s="8"/>
      <c r="G7" s="12">
        <f>AVERAGE(B7:F7)</f>
        <v>87.33333333333333</v>
      </c>
      <c r="O7" s="11" t="s">
        <v>11</v>
      </c>
      <c r="P7" s="8">
        <v>89</v>
      </c>
      <c r="Q7" s="8">
        <v>87</v>
      </c>
      <c r="R7" s="8">
        <v>91</v>
      </c>
      <c r="S7" s="8">
        <v>95</v>
      </c>
      <c r="T7" s="8"/>
      <c r="U7" s="6">
        <f>AVERAGE(P7:T7)</f>
        <v>90.5</v>
      </c>
      <c r="V7" s="6"/>
    </row>
    <row r="8" spans="1:22" ht="16.5" customHeight="1">
      <c r="A8" s="11" t="s">
        <v>12</v>
      </c>
      <c r="B8" s="8">
        <v>83</v>
      </c>
      <c r="C8" s="8">
        <v>87</v>
      </c>
      <c r="D8" s="8">
        <v>88</v>
      </c>
      <c r="E8" s="8"/>
      <c r="F8" s="8"/>
      <c r="G8" s="12">
        <f>AVERAGE(B8:F8)</f>
        <v>86</v>
      </c>
      <c r="O8" s="11" t="s">
        <v>13</v>
      </c>
      <c r="P8" s="8">
        <v>80</v>
      </c>
      <c r="Q8" s="8">
        <v>85</v>
      </c>
      <c r="R8" s="8">
        <v>84</v>
      </c>
      <c r="S8" s="8"/>
      <c r="T8" s="8"/>
      <c r="U8" s="6">
        <f>AVERAGE(P8:T8)</f>
        <v>83</v>
      </c>
      <c r="V8" s="6"/>
    </row>
    <row r="9" spans="1:22" ht="16.5" customHeight="1">
      <c r="A9" s="13" t="s">
        <v>14</v>
      </c>
      <c r="B9" s="8">
        <f>SUM(B4:B8)</f>
        <v>395</v>
      </c>
      <c r="C9" s="8">
        <f>SUM(C4:C8)</f>
        <v>429</v>
      </c>
      <c r="D9" s="8">
        <f>SUM(D4:D8)</f>
        <v>427</v>
      </c>
      <c r="E9" s="8">
        <f>SUM(E4:E8)</f>
        <v>0</v>
      </c>
      <c r="F9" s="8">
        <f>SUM(F4:F8)</f>
        <v>0</v>
      </c>
      <c r="G9" s="14">
        <f>SUM(B9:F9)</f>
        <v>1251</v>
      </c>
      <c r="O9" s="13" t="s">
        <v>14</v>
      </c>
      <c r="P9" s="8">
        <f>SUM(P4:P8)</f>
        <v>440</v>
      </c>
      <c r="Q9" s="8">
        <f>SUM(Q4:Q8)</f>
        <v>431</v>
      </c>
      <c r="R9" s="8">
        <f>SUM(R4:R8)</f>
        <v>436</v>
      </c>
      <c r="S9" s="8">
        <f>SUM(S4:S8)</f>
        <v>280</v>
      </c>
      <c r="T9" s="8">
        <f>SUM(T4:T8)</f>
        <v>0</v>
      </c>
      <c r="U9" s="14">
        <f>SUM(P9:T9)</f>
        <v>1587</v>
      </c>
      <c r="V9" s="6"/>
    </row>
    <row r="10" spans="1:22" ht="16.5" customHeight="1">
      <c r="A10" s="13"/>
      <c r="B10" s="8"/>
      <c r="C10" s="8"/>
      <c r="D10" s="8"/>
      <c r="E10" s="8"/>
      <c r="F10" s="8"/>
      <c r="G10" s="14"/>
      <c r="O10" s="13"/>
      <c r="P10" s="8"/>
      <c r="Q10" s="8"/>
      <c r="R10" s="8"/>
      <c r="S10" s="8"/>
      <c r="T10" s="8"/>
      <c r="U10" s="14"/>
      <c r="V10" s="6"/>
    </row>
    <row r="11" spans="1:22" ht="16.5" customHeight="1">
      <c r="A11" s="7" t="s">
        <v>15</v>
      </c>
      <c r="B11" s="8"/>
      <c r="C11" s="8"/>
      <c r="D11" s="8"/>
      <c r="E11" s="8"/>
      <c r="F11" s="8"/>
      <c r="G11" s="12" t="s">
        <v>16</v>
      </c>
      <c r="P11" s="3"/>
      <c r="Q11" s="8"/>
      <c r="R11" s="8"/>
      <c r="S11" s="13"/>
      <c r="T11" s="14"/>
      <c r="V11" s="15"/>
    </row>
    <row r="12" spans="1:7" ht="15.75" customHeight="1">
      <c r="A12" s="11" t="s">
        <v>17</v>
      </c>
      <c r="B12" s="8">
        <v>93</v>
      </c>
      <c r="C12" s="8">
        <v>87</v>
      </c>
      <c r="D12" s="8">
        <v>96</v>
      </c>
      <c r="E12" s="8">
        <v>96</v>
      </c>
      <c r="F12" s="8"/>
      <c r="G12" s="12">
        <f aca="true" t="shared" si="0" ref="G12:G17">AVERAGE(B12:F12)</f>
        <v>93</v>
      </c>
    </row>
    <row r="13" spans="1:15" ht="16.5" customHeight="1">
      <c r="A13" s="11" t="s">
        <v>18</v>
      </c>
      <c r="B13" s="8">
        <v>82</v>
      </c>
      <c r="C13" s="8"/>
      <c r="D13" s="8"/>
      <c r="E13" s="8"/>
      <c r="F13" s="8"/>
      <c r="G13" s="12">
        <f t="shared" si="0"/>
        <v>82</v>
      </c>
      <c r="O13" s="16"/>
    </row>
    <row r="14" spans="1:15" ht="16.5" customHeight="1">
      <c r="A14" s="11" t="s">
        <v>19</v>
      </c>
      <c r="B14" s="8">
        <v>89</v>
      </c>
      <c r="C14" s="8">
        <v>84</v>
      </c>
      <c r="D14" s="8">
        <v>88</v>
      </c>
      <c r="E14" s="17">
        <v>97</v>
      </c>
      <c r="F14" s="8"/>
      <c r="G14" s="12">
        <f t="shared" si="0"/>
        <v>89.5</v>
      </c>
      <c r="O14" s="16"/>
    </row>
    <row r="15" spans="1:15" ht="16.5" customHeight="1">
      <c r="A15" s="11" t="s">
        <v>20</v>
      </c>
      <c r="B15" s="8">
        <v>86</v>
      </c>
      <c r="C15" s="8">
        <v>90</v>
      </c>
      <c r="D15" s="8">
        <v>88</v>
      </c>
      <c r="E15" s="8">
        <v>82</v>
      </c>
      <c r="F15" s="8"/>
      <c r="G15" s="12">
        <f t="shared" si="0"/>
        <v>86.5</v>
      </c>
      <c r="O15" s="16"/>
    </row>
    <row r="16" spans="1:15" ht="16.5" customHeight="1">
      <c r="A16" s="11" t="s">
        <v>21</v>
      </c>
      <c r="B16" s="8">
        <v>84</v>
      </c>
      <c r="C16" s="8">
        <v>95</v>
      </c>
      <c r="D16" s="8">
        <v>89</v>
      </c>
      <c r="E16" s="8">
        <v>85</v>
      </c>
      <c r="F16" s="8"/>
      <c r="G16" s="12">
        <f t="shared" si="0"/>
        <v>88.25</v>
      </c>
      <c r="O16" s="16"/>
    </row>
    <row r="17" spans="1:15" ht="16.5" customHeight="1">
      <c r="A17" s="11" t="s">
        <v>22</v>
      </c>
      <c r="B17" s="8"/>
      <c r="C17" s="8">
        <v>95</v>
      </c>
      <c r="D17" s="8">
        <v>88</v>
      </c>
      <c r="E17" s="8">
        <v>97</v>
      </c>
      <c r="F17" s="8"/>
      <c r="G17" s="12">
        <f t="shared" si="0"/>
        <v>93.33333333333333</v>
      </c>
      <c r="O17" s="16"/>
    </row>
    <row r="18" spans="1:15" ht="16.5" customHeight="1">
      <c r="A18" s="13" t="s">
        <v>14</v>
      </c>
      <c r="B18" s="8">
        <f>SUM(B12:B16)</f>
        <v>434</v>
      </c>
      <c r="C18" s="8">
        <f>SUM(C12:C17)</f>
        <v>451</v>
      </c>
      <c r="D18" s="8">
        <f>SUM(D12:D17)</f>
        <v>449</v>
      </c>
      <c r="E18" s="8">
        <f>SUM(E12:E17)</f>
        <v>457</v>
      </c>
      <c r="F18" s="8">
        <f>SUM(F12:F16)</f>
        <v>0</v>
      </c>
      <c r="G18" s="14">
        <f>SUM(B18:F18)</f>
        <v>1791</v>
      </c>
      <c r="O18" s="18"/>
    </row>
    <row r="19" spans="1:16" ht="16.5" customHeight="1">
      <c r="A19" s="13"/>
      <c r="B19" s="8"/>
      <c r="C19" s="8"/>
      <c r="D19" s="8"/>
      <c r="E19" s="8"/>
      <c r="F19" s="8"/>
      <c r="G19" s="12"/>
      <c r="O19" s="19"/>
      <c r="P19" s="3"/>
    </row>
    <row r="20" spans="1:16" ht="16.5" customHeight="1">
      <c r="A20" s="7" t="s">
        <v>23</v>
      </c>
      <c r="B20" s="20" t="s">
        <v>24</v>
      </c>
      <c r="C20" s="20" t="s">
        <v>24</v>
      </c>
      <c r="D20" s="20" t="s">
        <v>24</v>
      </c>
      <c r="E20" s="20" t="s">
        <v>24</v>
      </c>
      <c r="F20" s="20" t="s">
        <v>24</v>
      </c>
      <c r="G20" s="12" t="s">
        <v>24</v>
      </c>
      <c r="O20" s="19"/>
      <c r="P20" s="3"/>
    </row>
    <row r="21" spans="1:16" ht="16.5" customHeight="1">
      <c r="A21" s="11" t="s">
        <v>25</v>
      </c>
      <c r="B21" s="8">
        <v>89</v>
      </c>
      <c r="C21" s="8">
        <v>89</v>
      </c>
      <c r="D21" s="8">
        <v>93</v>
      </c>
      <c r="E21" s="8">
        <v>92</v>
      </c>
      <c r="F21" s="8"/>
      <c r="G21" s="12">
        <f>AVERAGE(B21:F21)</f>
        <v>90.75</v>
      </c>
      <c r="O21" s="19"/>
      <c r="P21" s="3"/>
    </row>
    <row r="22" spans="1:16" ht="15.75" customHeight="1">
      <c r="A22" s="11" t="s">
        <v>26</v>
      </c>
      <c r="B22" s="8">
        <v>87</v>
      </c>
      <c r="C22" s="8">
        <v>88</v>
      </c>
      <c r="D22" s="8">
        <v>87</v>
      </c>
      <c r="E22" s="8">
        <v>82</v>
      </c>
      <c r="F22" s="8"/>
      <c r="G22" s="12">
        <f>AVERAGE(B22:F22)</f>
        <v>86</v>
      </c>
      <c r="O22" s="19"/>
      <c r="P22" s="3"/>
    </row>
    <row r="23" spans="1:16" ht="16.5" customHeight="1">
      <c r="A23" s="11" t="s">
        <v>27</v>
      </c>
      <c r="B23" s="8">
        <v>92</v>
      </c>
      <c r="C23" s="8">
        <v>88</v>
      </c>
      <c r="D23" s="8">
        <v>90</v>
      </c>
      <c r="E23" s="8">
        <v>85</v>
      </c>
      <c r="F23" s="8"/>
      <c r="G23" s="12">
        <f>AVERAGE(B23:F23)</f>
        <v>88.75</v>
      </c>
      <c r="O23" s="21"/>
      <c r="P23" s="3"/>
    </row>
    <row r="24" spans="1:16" ht="16.5" customHeight="1">
      <c r="A24" s="11" t="s">
        <v>28</v>
      </c>
      <c r="B24" s="8">
        <v>82</v>
      </c>
      <c r="C24" s="8">
        <v>89</v>
      </c>
      <c r="D24" s="8">
        <v>87</v>
      </c>
      <c r="E24" s="8">
        <v>92</v>
      </c>
      <c r="F24" s="8"/>
      <c r="G24" s="12">
        <f>AVERAGE(B24:F24)</f>
        <v>87.5</v>
      </c>
      <c r="O24" s="21"/>
      <c r="P24" s="3"/>
    </row>
    <row r="25" spans="1:16" ht="16.5" customHeight="1">
      <c r="A25" s="11" t="s">
        <v>29</v>
      </c>
      <c r="B25" s="8">
        <v>89</v>
      </c>
      <c r="C25" s="8">
        <v>83</v>
      </c>
      <c r="D25" s="8">
        <v>86</v>
      </c>
      <c r="E25" s="8">
        <v>85</v>
      </c>
      <c r="F25" s="8"/>
      <c r="G25" s="12">
        <f>AVERAGE(B25:F25)</f>
        <v>85.75</v>
      </c>
      <c r="O25" s="21"/>
      <c r="P25" s="3"/>
    </row>
    <row r="26" spans="1:16" ht="16.5" customHeight="1">
      <c r="A26" s="13" t="s">
        <v>14</v>
      </c>
      <c r="B26" s="8">
        <f>SUM(B21:B25)</f>
        <v>439</v>
      </c>
      <c r="C26" s="8">
        <f>SUM(C21:C25)</f>
        <v>437</v>
      </c>
      <c r="D26" s="8">
        <f>SUM(D21:D25)</f>
        <v>443</v>
      </c>
      <c r="E26" s="8">
        <f>SUM(E21:E25)</f>
        <v>436</v>
      </c>
      <c r="F26" s="8">
        <f>SUM(F21:F25)</f>
        <v>0</v>
      </c>
      <c r="G26" s="14">
        <f>SUM(B26:F26)</f>
        <v>1755</v>
      </c>
      <c r="O26" s="22"/>
      <c r="P26" s="3"/>
    </row>
    <row r="27" spans="1:7" ht="16.5" customHeight="1">
      <c r="A27" s="13"/>
      <c r="B27" s="8"/>
      <c r="C27" s="8"/>
      <c r="D27" s="8"/>
      <c r="E27" s="8"/>
      <c r="F27" s="8"/>
      <c r="G27" s="12"/>
    </row>
    <row r="28" spans="1:7" ht="16.5" customHeight="1">
      <c r="A28" s="7" t="s">
        <v>30</v>
      </c>
      <c r="B28" s="8"/>
      <c r="C28" s="8"/>
      <c r="D28" s="8"/>
      <c r="E28" s="8"/>
      <c r="F28" s="8" t="s">
        <v>24</v>
      </c>
      <c r="G28" s="12" t="s">
        <v>24</v>
      </c>
    </row>
    <row r="29" spans="1:7" ht="16.5" customHeight="1">
      <c r="A29" s="11" t="s">
        <v>31</v>
      </c>
      <c r="B29" s="8">
        <v>76</v>
      </c>
      <c r="C29" s="8">
        <v>76</v>
      </c>
      <c r="D29" s="8">
        <v>75</v>
      </c>
      <c r="E29" s="8">
        <v>75</v>
      </c>
      <c r="F29" s="8"/>
      <c r="G29" s="12">
        <f>AVERAGE(B29:F29)</f>
        <v>75.5</v>
      </c>
    </row>
    <row r="30" spans="1:7" ht="16.5" customHeight="1">
      <c r="A30" s="11" t="s">
        <v>32</v>
      </c>
      <c r="B30" s="8">
        <v>80</v>
      </c>
      <c r="C30" s="8">
        <v>83</v>
      </c>
      <c r="D30" s="8">
        <v>87</v>
      </c>
      <c r="E30" s="8">
        <v>81</v>
      </c>
      <c r="F30" s="8"/>
      <c r="G30" s="12">
        <f>AVERAGE(B30:F30)</f>
        <v>82.75</v>
      </c>
    </row>
    <row r="31" spans="1:7" ht="15.75" customHeight="1">
      <c r="A31" s="11" t="s">
        <v>33</v>
      </c>
      <c r="B31" s="8">
        <v>83</v>
      </c>
      <c r="C31" s="8">
        <v>83</v>
      </c>
      <c r="D31" s="8">
        <v>88</v>
      </c>
      <c r="E31" s="8">
        <v>86</v>
      </c>
      <c r="F31" s="8"/>
      <c r="G31" s="12">
        <f>AVERAGE(B31:F31)</f>
        <v>85</v>
      </c>
    </row>
    <row r="32" spans="1:7" ht="16.5" customHeight="1">
      <c r="A32" s="11" t="s">
        <v>34</v>
      </c>
      <c r="B32" s="8">
        <v>69</v>
      </c>
      <c r="C32" s="8">
        <v>72</v>
      </c>
      <c r="D32" s="8">
        <v>83</v>
      </c>
      <c r="E32" s="8">
        <v>85</v>
      </c>
      <c r="F32" s="8"/>
      <c r="G32" s="12">
        <f>AVERAGE(B32:F32)</f>
        <v>77.25</v>
      </c>
    </row>
    <row r="33" spans="1:7" ht="16.5" customHeight="1">
      <c r="A33" s="11" t="s">
        <v>35</v>
      </c>
      <c r="B33" s="8">
        <v>84</v>
      </c>
      <c r="C33" s="8">
        <v>86</v>
      </c>
      <c r="D33" s="8">
        <v>93</v>
      </c>
      <c r="E33" s="8">
        <v>84</v>
      </c>
      <c r="F33" s="8"/>
      <c r="G33" s="12">
        <f>AVERAGE(B33:F33)</f>
        <v>86.75</v>
      </c>
    </row>
    <row r="34" spans="1:7" ht="16.5" customHeight="1">
      <c r="A34" s="13" t="s">
        <v>14</v>
      </c>
      <c r="B34" s="8">
        <f>SUM(B29:B33)</f>
        <v>392</v>
      </c>
      <c r="C34" s="8">
        <f>SUM(C29:C33)</f>
        <v>400</v>
      </c>
      <c r="D34" s="8">
        <f>SUM(D29:D33)</f>
        <v>426</v>
      </c>
      <c r="E34" s="8">
        <f>SUM(E29:E33)</f>
        <v>411</v>
      </c>
      <c r="F34" s="8">
        <f>SUM(F29:F33)</f>
        <v>0</v>
      </c>
      <c r="G34" s="14">
        <f>SUM(B34:F34)</f>
        <v>1629</v>
      </c>
    </row>
    <row r="35" spans="1:7" ht="16.5" customHeight="1">
      <c r="A35" s="13"/>
      <c r="B35" s="8"/>
      <c r="C35" s="8"/>
      <c r="D35" s="8"/>
      <c r="E35" s="8"/>
      <c r="F35" s="8"/>
      <c r="G35" s="12"/>
    </row>
    <row r="36" spans="1:7" ht="16.5" customHeight="1">
      <c r="A36" s="7" t="s">
        <v>36</v>
      </c>
      <c r="B36" s="8"/>
      <c r="C36" s="8"/>
      <c r="D36" s="8"/>
      <c r="E36" s="8"/>
      <c r="F36" s="8" t="s">
        <v>24</v>
      </c>
      <c r="G36" s="12" t="s">
        <v>24</v>
      </c>
    </row>
    <row r="37" spans="1:7" ht="16.5" customHeight="1">
      <c r="A37" s="11" t="s">
        <v>37</v>
      </c>
      <c r="B37" s="8">
        <v>80</v>
      </c>
      <c r="C37" s="8">
        <v>81</v>
      </c>
      <c r="D37" s="8">
        <v>86</v>
      </c>
      <c r="E37" s="8">
        <v>83</v>
      </c>
      <c r="F37" s="8"/>
      <c r="G37" s="12">
        <f>AVERAGE(B37:F37)</f>
        <v>82.5</v>
      </c>
    </row>
    <row r="38" spans="1:7" ht="16.5" customHeight="1">
      <c r="A38" s="11" t="s">
        <v>38</v>
      </c>
      <c r="B38" s="8">
        <v>75</v>
      </c>
      <c r="C38" s="8">
        <v>81</v>
      </c>
      <c r="D38" s="8">
        <v>86</v>
      </c>
      <c r="E38" s="8">
        <v>91</v>
      </c>
      <c r="F38" s="8"/>
      <c r="G38" s="12">
        <f>AVERAGE(B38:F38)</f>
        <v>83.25</v>
      </c>
    </row>
    <row r="39" spans="1:16" ht="16.5" customHeight="1">
      <c r="A39" s="11" t="s">
        <v>39</v>
      </c>
      <c r="B39" s="8">
        <v>71</v>
      </c>
      <c r="C39" s="8">
        <v>70</v>
      </c>
      <c r="D39" s="8">
        <v>70</v>
      </c>
      <c r="E39" s="8">
        <v>78</v>
      </c>
      <c r="F39" s="8"/>
      <c r="G39" s="12">
        <f>AVERAGE(B39:F39)</f>
        <v>72.25</v>
      </c>
      <c r="P39" s="1" t="s">
        <v>40</v>
      </c>
    </row>
    <row r="40" spans="1:19" ht="15.75" customHeight="1">
      <c r="A40" s="11" t="s">
        <v>41</v>
      </c>
      <c r="B40" s="8">
        <v>81</v>
      </c>
      <c r="C40" s="8">
        <v>83</v>
      </c>
      <c r="D40" s="8">
        <v>84</v>
      </c>
      <c r="E40" s="8">
        <v>84</v>
      </c>
      <c r="F40" s="8"/>
      <c r="G40" s="12">
        <f>AVERAGE(B40:F40)</f>
        <v>83</v>
      </c>
      <c r="P40" s="23">
        <v>43586</v>
      </c>
      <c r="Q40" s="23"/>
      <c r="R40" s="23"/>
      <c r="S40" s="23"/>
    </row>
    <row r="41" spans="1:19" ht="16.5" customHeight="1">
      <c r="A41" s="11" t="s">
        <v>42</v>
      </c>
      <c r="B41" s="8">
        <v>81</v>
      </c>
      <c r="C41" s="8">
        <v>70</v>
      </c>
      <c r="D41" s="8">
        <v>80</v>
      </c>
      <c r="E41" s="8">
        <v>71</v>
      </c>
      <c r="F41" s="8"/>
      <c r="G41" s="12">
        <f>AVERAGE(B41:F41)</f>
        <v>75.5</v>
      </c>
      <c r="Q41" s="3"/>
      <c r="R41" s="3"/>
      <c r="S41" s="3"/>
    </row>
    <row r="42" spans="1:19" ht="16.5" customHeight="1">
      <c r="A42" s="13" t="s">
        <v>14</v>
      </c>
      <c r="B42" s="8">
        <f>SUM(B37:B41)</f>
        <v>388</v>
      </c>
      <c r="C42" s="8">
        <f>SUM(C37:C41)</f>
        <v>385</v>
      </c>
      <c r="D42" s="8">
        <f>SUM(D37:D41)</f>
        <v>406</v>
      </c>
      <c r="E42" s="8">
        <f>SUM(E37:E41)</f>
        <v>407</v>
      </c>
      <c r="F42" s="8">
        <f>SUM(F37:F41)</f>
        <v>0</v>
      </c>
      <c r="G42" s="14">
        <f>SUM(B42:F42)</f>
        <v>1586</v>
      </c>
      <c r="Q42" s="3"/>
      <c r="R42" s="3"/>
      <c r="S42" s="3"/>
    </row>
    <row r="43" spans="1:7" ht="16.5" customHeight="1">
      <c r="A43" s="13"/>
      <c r="B43" s="8"/>
      <c r="C43" s="8"/>
      <c r="D43" s="8"/>
      <c r="E43" s="8"/>
      <c r="F43" s="8"/>
      <c r="G43" s="12"/>
    </row>
    <row r="44" spans="1:7" ht="16.5" customHeight="1">
      <c r="A44" s="7" t="s">
        <v>43</v>
      </c>
      <c r="B44" s="8"/>
      <c r="C44" s="8"/>
      <c r="D44" s="8"/>
      <c r="E44" s="8"/>
      <c r="F44" s="8" t="s">
        <v>24</v>
      </c>
      <c r="G44" s="12" t="s">
        <v>24</v>
      </c>
    </row>
    <row r="45" spans="1:7" ht="16.5" customHeight="1">
      <c r="A45" s="11" t="s">
        <v>44</v>
      </c>
      <c r="B45" s="8">
        <v>90</v>
      </c>
      <c r="C45" s="8">
        <v>87</v>
      </c>
      <c r="D45" s="8">
        <v>86</v>
      </c>
      <c r="E45" s="8">
        <v>92</v>
      </c>
      <c r="F45" s="8"/>
      <c r="G45" s="12">
        <f>AVERAGE(B45:F45)</f>
        <v>88.75</v>
      </c>
    </row>
    <row r="46" spans="1:7" ht="16.5" customHeight="1">
      <c r="A46" s="11" t="s">
        <v>45</v>
      </c>
      <c r="B46" s="8">
        <v>90</v>
      </c>
      <c r="C46" s="8">
        <v>90</v>
      </c>
      <c r="D46" s="8">
        <v>92</v>
      </c>
      <c r="E46" s="8">
        <v>85</v>
      </c>
      <c r="F46" s="8"/>
      <c r="G46" s="12">
        <f>AVERAGE(B46:F46)</f>
        <v>89.25</v>
      </c>
    </row>
    <row r="47" spans="1:22" ht="16.5" customHeight="1">
      <c r="A47" s="11" t="s">
        <v>46</v>
      </c>
      <c r="B47" s="8">
        <v>87</v>
      </c>
      <c r="C47" s="8">
        <v>89</v>
      </c>
      <c r="D47" s="8">
        <v>98</v>
      </c>
      <c r="E47" s="8">
        <v>94</v>
      </c>
      <c r="F47" s="8"/>
      <c r="G47" s="12">
        <f>AVERAGE(B47:F47)</f>
        <v>92</v>
      </c>
      <c r="O47" s="18" t="s">
        <v>47</v>
      </c>
      <c r="P47" s="18"/>
      <c r="Q47" s="18"/>
      <c r="R47" s="18"/>
      <c r="S47" s="18"/>
      <c r="T47" s="18"/>
      <c r="U47" s="3" t="s">
        <v>14</v>
      </c>
      <c r="V47" s="3" t="s">
        <v>48</v>
      </c>
    </row>
    <row r="48" spans="1:22" ht="16.5" customHeight="1">
      <c r="A48" s="11" t="s">
        <v>49</v>
      </c>
      <c r="B48" s="8">
        <v>91</v>
      </c>
      <c r="C48" s="8">
        <v>91</v>
      </c>
      <c r="D48" s="8">
        <v>90</v>
      </c>
      <c r="E48" s="8">
        <v>96</v>
      </c>
      <c r="F48" s="8"/>
      <c r="G48" s="12">
        <f>AVERAGE(B48:F48)</f>
        <v>92</v>
      </c>
      <c r="I48" s="24" t="str">
        <f>A3</f>
        <v>Canford A</v>
      </c>
      <c r="J48" s="25">
        <f>B9</f>
        <v>395</v>
      </c>
      <c r="K48" s="25">
        <f>C9</f>
        <v>429</v>
      </c>
      <c r="L48" s="25">
        <f>D9</f>
        <v>427</v>
      </c>
      <c r="M48" s="25">
        <f>E9</f>
        <v>0</v>
      </c>
      <c r="N48" s="25">
        <f>F9</f>
        <v>0</v>
      </c>
      <c r="O48" s="24" t="str">
        <f>A3</f>
        <v>Canford A</v>
      </c>
      <c r="P48" s="3">
        <f>IF(B9=0,0,RANK(J48,J48:J54,1))</f>
        <v>3</v>
      </c>
      <c r="Q48" s="3">
        <f>IF(C9=0,0,RANK(K48,K48:K54,1))</f>
        <v>3</v>
      </c>
      <c r="R48" s="3">
        <f>IF(D9=0,0,RANK(L48,L48:L54,1))</f>
        <v>3</v>
      </c>
      <c r="S48" s="3">
        <f>IF(E9=0,0,RANK(M48,M48:M54,1))</f>
        <v>0</v>
      </c>
      <c r="T48" s="3">
        <f>IF(F9=0,0,RANK(N48,N48:N54,1))</f>
        <v>0</v>
      </c>
      <c r="U48" s="26">
        <f aca="true" t="shared" si="1" ref="U48:U54">SUM(P48:T48)</f>
        <v>9</v>
      </c>
      <c r="V48" s="3">
        <f>RANK(U48,U48:U54)</f>
        <v>6</v>
      </c>
    </row>
    <row r="49" spans="1:22" ht="15.75" customHeight="1">
      <c r="A49" s="11" t="s">
        <v>50</v>
      </c>
      <c r="B49" s="8">
        <v>93</v>
      </c>
      <c r="C49" s="8">
        <v>76</v>
      </c>
      <c r="D49" s="8">
        <v>84</v>
      </c>
      <c r="E49" s="8">
        <v>80</v>
      </c>
      <c r="F49" s="8"/>
      <c r="G49" s="12">
        <f>AVERAGE(B49:F49)</f>
        <v>83.25</v>
      </c>
      <c r="I49" s="24" t="str">
        <f>A11</f>
        <v>Charterhouse B</v>
      </c>
      <c r="J49" s="27">
        <f>B18</f>
        <v>434</v>
      </c>
      <c r="K49" s="27">
        <f>C18</f>
        <v>451</v>
      </c>
      <c r="L49" s="27">
        <f>D18</f>
        <v>449</v>
      </c>
      <c r="M49" s="27">
        <f>E18</f>
        <v>457</v>
      </c>
      <c r="N49" s="27">
        <f>F18</f>
        <v>0</v>
      </c>
      <c r="O49" s="24" t="str">
        <f>A11</f>
        <v>Charterhouse B</v>
      </c>
      <c r="P49" s="3">
        <f>IF(B18=0,0,RANK(J49,J48:J54,1))</f>
        <v>4</v>
      </c>
      <c r="Q49" s="3">
        <f>IF(C18=0,0,RANK(K49,K48:K54,1))</f>
        <v>7</v>
      </c>
      <c r="R49" s="3">
        <f>IF(D18=0,0,RANK(L49,L48:L54,1))</f>
        <v>6</v>
      </c>
      <c r="S49" s="3">
        <f>IF(E18=0,0,RANK(M49,M48:M54,1))</f>
        <v>7</v>
      </c>
      <c r="T49" s="3">
        <f>IF(F18=0,0,RANK(N49,N48:N54,1))</f>
        <v>0</v>
      </c>
      <c r="U49" s="26">
        <f t="shared" si="1"/>
        <v>24</v>
      </c>
      <c r="V49" s="3">
        <f>RANK(U49,U48:U54)</f>
        <v>2</v>
      </c>
    </row>
    <row r="50" spans="1:22" ht="16.5" customHeight="1">
      <c r="A50" s="13" t="s">
        <v>14</v>
      </c>
      <c r="B50" s="8">
        <f>SUM(B45:B49)</f>
        <v>451</v>
      </c>
      <c r="C50" s="8">
        <f>SUM(C45:C49)</f>
        <v>433</v>
      </c>
      <c r="D50" s="8">
        <f>SUM(D45:D49)</f>
        <v>450</v>
      </c>
      <c r="E50" s="8">
        <f>SUM(E45:E49)</f>
        <v>447</v>
      </c>
      <c r="F50" s="8">
        <f>SUM(F45:F49)</f>
        <v>0</v>
      </c>
      <c r="G50" s="14">
        <f>SUM(B50:F50)</f>
        <v>1781</v>
      </c>
      <c r="I50" s="24" t="str">
        <f>A20</f>
        <v>Clifton College A</v>
      </c>
      <c r="J50" s="27">
        <f>B26</f>
        <v>439</v>
      </c>
      <c r="K50" s="27">
        <f>C26</f>
        <v>437</v>
      </c>
      <c r="L50" s="27">
        <f>D26</f>
        <v>443</v>
      </c>
      <c r="M50" s="27">
        <f>E26</f>
        <v>436</v>
      </c>
      <c r="N50" s="27">
        <f>F26</f>
        <v>0</v>
      </c>
      <c r="O50" s="24" t="str">
        <f>A20</f>
        <v>Clifton College A</v>
      </c>
      <c r="P50" s="3">
        <f>IF(B26=0,0,RANK(J50,J48:J54,1))</f>
        <v>5</v>
      </c>
      <c r="Q50" s="3">
        <f>IF(C26=0,0,RANK(K50,K48:K54,1))</f>
        <v>6</v>
      </c>
      <c r="R50" s="3">
        <f>IF(D26=0,0,RANK(L50,L48:L54,1))</f>
        <v>5</v>
      </c>
      <c r="S50" s="3">
        <f>IF(E26=0,0,RANK(M50,M48:M54,1))</f>
        <v>5</v>
      </c>
      <c r="T50" s="3">
        <f>IF(F26=0,0,RANK(N50,N48:N54,1))</f>
        <v>0</v>
      </c>
      <c r="U50" s="26">
        <f t="shared" si="1"/>
        <v>21</v>
      </c>
      <c r="V50" s="3">
        <f>RANK(U50,U48:U54)</f>
        <v>3</v>
      </c>
    </row>
    <row r="51" spans="2:22" ht="16.5" customHeight="1">
      <c r="B51" s="3"/>
      <c r="C51" s="3"/>
      <c r="D51" s="3"/>
      <c r="E51" s="3"/>
      <c r="F51" s="3"/>
      <c r="G51" s="6"/>
      <c r="I51" s="24" t="str">
        <f>A28</f>
        <v>Kingston Grammer A</v>
      </c>
      <c r="J51" s="27">
        <f>B34</f>
        <v>392</v>
      </c>
      <c r="K51" s="27">
        <f>C34</f>
        <v>400</v>
      </c>
      <c r="L51" s="27">
        <f>D34</f>
        <v>426</v>
      </c>
      <c r="M51" s="27">
        <f>E34</f>
        <v>411</v>
      </c>
      <c r="N51" s="27">
        <f>F34</f>
        <v>0</v>
      </c>
      <c r="O51" s="24" t="str">
        <f>A28</f>
        <v>Kingston Grammer A</v>
      </c>
      <c r="P51" s="3">
        <f>IF(B34=0,0,RANK(J51,J48:J54,1))</f>
        <v>2</v>
      </c>
      <c r="Q51" s="3">
        <f>IF(C34=0,0,RANK(K51,K48:K54,1))</f>
        <v>2</v>
      </c>
      <c r="R51" s="3">
        <f>IF(D34=0,0,RANK(L51,L48:L54,1))</f>
        <v>2</v>
      </c>
      <c r="S51" s="3">
        <f>IF(E34=0,0,RANK(M51,M48:M54,1))</f>
        <v>4</v>
      </c>
      <c r="T51" s="3">
        <f>IF(F34=0,0,RANK(N51,N48:N54,1))</f>
        <v>0</v>
      </c>
      <c r="U51" s="26">
        <f t="shared" si="1"/>
        <v>10</v>
      </c>
      <c r="V51" s="3">
        <f>RANK(U51,U48:U54)</f>
        <v>5</v>
      </c>
    </row>
    <row r="52" spans="2:22" ht="16.5" customHeight="1">
      <c r="B52" s="3"/>
      <c r="C52" s="3"/>
      <c r="D52" s="3"/>
      <c r="E52" s="3"/>
      <c r="F52" s="3"/>
      <c r="G52" s="6"/>
      <c r="H52" s="28"/>
      <c r="I52" s="22" t="str">
        <f>A36</f>
        <v>Kingston Grammer B</v>
      </c>
      <c r="J52" s="27">
        <f>B42</f>
        <v>388</v>
      </c>
      <c r="K52" s="27">
        <f>C42</f>
        <v>385</v>
      </c>
      <c r="L52" s="27">
        <f>D42</f>
        <v>406</v>
      </c>
      <c r="M52" s="27">
        <f>E42</f>
        <v>407</v>
      </c>
      <c r="N52" s="27">
        <f>F42</f>
        <v>0</v>
      </c>
      <c r="O52" s="22" t="str">
        <f>A36</f>
        <v>Kingston Grammer B</v>
      </c>
      <c r="P52" s="3">
        <f>IF(B42=0,0,RANK(J52,J48:J54,1))</f>
        <v>1</v>
      </c>
      <c r="Q52" s="3">
        <f>IF(C42=0,0,RANK(K52,K48:K54,1))</f>
        <v>1</v>
      </c>
      <c r="R52" s="3">
        <f>IF(D42=0,0,RANK(L52,L48:L54,1))</f>
        <v>1</v>
      </c>
      <c r="S52" s="3">
        <f>IF(E42=0,0,RANK(M52,M48:M54,1))</f>
        <v>3</v>
      </c>
      <c r="T52" s="3">
        <f>IF(F42=0,0,RANK(N52,N48:N54,1))</f>
        <v>0</v>
      </c>
      <c r="U52" s="26">
        <f t="shared" si="1"/>
        <v>6</v>
      </c>
      <c r="V52" s="3">
        <f>RANK(U52,U48:U54)</f>
        <v>7</v>
      </c>
    </row>
    <row r="53" spans="2:22" ht="16.5" customHeight="1">
      <c r="B53" s="3"/>
      <c r="C53" s="3"/>
      <c r="D53" s="3"/>
      <c r="E53" s="3"/>
      <c r="F53" s="3"/>
      <c r="G53" s="6"/>
      <c r="H53" s="28"/>
      <c r="I53" s="22" t="str">
        <f>A44</f>
        <v>Perse E</v>
      </c>
      <c r="J53" s="27">
        <f>B50</f>
        <v>451</v>
      </c>
      <c r="K53" s="27">
        <f>C50</f>
        <v>433</v>
      </c>
      <c r="L53" s="27">
        <f>D50</f>
        <v>450</v>
      </c>
      <c r="M53" s="27">
        <f>E50</f>
        <v>447</v>
      </c>
      <c r="N53" s="27">
        <f>F50</f>
        <v>0</v>
      </c>
      <c r="O53" s="22" t="str">
        <f>A44</f>
        <v>Perse E</v>
      </c>
      <c r="P53" s="3">
        <f>IF(B50=0,0,RANK(J53,J48:J54,1))</f>
        <v>7</v>
      </c>
      <c r="Q53" s="3">
        <f>IF(C50=0,0,RANK(K53,K48:K54,1))</f>
        <v>5</v>
      </c>
      <c r="R53" s="3">
        <f>IF(D50=0,0,RANK(L53,L48:L54,1))</f>
        <v>7</v>
      </c>
      <c r="S53" s="3">
        <f>IF(E50=0,0,RANK(M53,M48:M54,1))</f>
        <v>6</v>
      </c>
      <c r="T53" s="3">
        <f>IF(F50=0,0,RANK(N53,N48:N54,1))</f>
        <v>0</v>
      </c>
      <c r="U53" s="26">
        <f t="shared" si="1"/>
        <v>25</v>
      </c>
      <c r="V53" s="3">
        <f>RANK(U53,U48:U54)</f>
        <v>1</v>
      </c>
    </row>
    <row r="54" spans="2:22" ht="16.5" customHeight="1">
      <c r="B54" s="3"/>
      <c r="C54" s="3"/>
      <c r="D54" s="3"/>
      <c r="E54" s="3"/>
      <c r="F54" s="3"/>
      <c r="G54" s="6"/>
      <c r="H54" s="28"/>
      <c r="I54" s="22" t="str">
        <f>O3</f>
        <v>Perse F</v>
      </c>
      <c r="J54" s="29">
        <f>P9</f>
        <v>440</v>
      </c>
      <c r="K54" s="29">
        <f>Q9</f>
        <v>431</v>
      </c>
      <c r="L54" s="29">
        <f>R9</f>
        <v>436</v>
      </c>
      <c r="M54" s="29">
        <f>S9</f>
        <v>280</v>
      </c>
      <c r="N54" s="29">
        <f>T9</f>
        <v>0</v>
      </c>
      <c r="O54" s="22" t="str">
        <f>O3</f>
        <v>Perse F</v>
      </c>
      <c r="P54" s="3">
        <f>IF(P9=0,0,RANK(J54,J48:J54,1))</f>
        <v>6</v>
      </c>
      <c r="Q54" s="3">
        <f>IF(Q9=0,0,RANK(K54,K48:K54,1))</f>
        <v>4</v>
      </c>
      <c r="R54" s="3">
        <f>IF(R9=0,0,RANK(L54,L48:L54,1))</f>
        <v>4</v>
      </c>
      <c r="S54" s="3">
        <f>IF(S9=0,0,RANK(M54,M48:M54,1))</f>
        <v>2</v>
      </c>
      <c r="T54" s="3">
        <f>IF(T9=0,0,RANK(N54,N48:N54,1))</f>
        <v>0</v>
      </c>
      <c r="U54" s="26">
        <f t="shared" si="1"/>
        <v>16</v>
      </c>
      <c r="V54" s="3">
        <f>RANK(U54,U48:U54)</f>
        <v>4</v>
      </c>
    </row>
    <row r="55" spans="1:22" ht="16.5" customHeight="1">
      <c r="A55" s="13"/>
      <c r="B55" s="8"/>
      <c r="C55" s="8"/>
      <c r="D55" s="8"/>
      <c r="E55" s="8"/>
      <c r="F55" s="8"/>
      <c r="G55" s="12"/>
      <c r="H55" s="28"/>
      <c r="I55" s="28"/>
      <c r="J55" s="30"/>
      <c r="K55" s="30"/>
      <c r="L55" s="30"/>
      <c r="M55" s="30"/>
      <c r="N55" s="30"/>
      <c r="O55" s="22"/>
      <c r="P55" s="3"/>
      <c r="Q55" s="3"/>
      <c r="R55" s="3"/>
      <c r="S55" s="3"/>
      <c r="T55" s="3"/>
      <c r="U55" s="26"/>
      <c r="V55" s="3"/>
    </row>
    <row r="56" spans="1:8" ht="16.5" customHeight="1">
      <c r="A56" s="13"/>
      <c r="B56" s="8"/>
      <c r="C56" s="8"/>
      <c r="D56" s="8"/>
      <c r="E56" s="8"/>
      <c r="F56" s="8"/>
      <c r="G56" s="12"/>
      <c r="H56" s="28"/>
    </row>
    <row r="57" spans="1:22" ht="16.5" customHeight="1">
      <c r="A57" s="31"/>
      <c r="B57" s="3"/>
      <c r="C57" s="8"/>
      <c r="D57" s="8"/>
      <c r="E57" s="13"/>
      <c r="F57" s="14"/>
      <c r="H57" s="28"/>
      <c r="I57" s="28"/>
      <c r="O57" s="28"/>
      <c r="P57" s="28"/>
      <c r="Q57" s="28"/>
      <c r="R57" s="28"/>
      <c r="S57" s="28"/>
      <c r="T57" s="28"/>
      <c r="U57" s="28"/>
      <c r="V57" s="28"/>
    </row>
    <row r="58" spans="1:22" ht="12.75">
      <c r="A58" s="28"/>
      <c r="B58" s="28"/>
      <c r="C58" s="28"/>
      <c r="D58" s="28"/>
      <c r="E58" s="28"/>
      <c r="F58" s="28"/>
      <c r="G58" s="28"/>
      <c r="H58" s="28"/>
      <c r="I58" s="28"/>
      <c r="J58" s="32"/>
      <c r="K58" s="32"/>
      <c r="L58" s="32"/>
      <c r="M58" s="32"/>
      <c r="N58" s="32"/>
      <c r="O58" s="28"/>
      <c r="P58" s="28"/>
      <c r="Q58" s="28"/>
      <c r="R58" s="28"/>
      <c r="S58" s="28"/>
      <c r="T58" s="28"/>
      <c r="U58" s="28"/>
      <c r="V58" s="28"/>
    </row>
    <row r="59" spans="1:22" ht="12.75">
      <c r="A59" s="4" t="str">
        <f>A1</f>
        <v>BSSRA Summer League 2019  Section 1 - Division 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28"/>
      <c r="B60" s="28"/>
      <c r="C60" s="28"/>
      <c r="D60" s="28"/>
      <c r="E60" s="28"/>
      <c r="F60" s="28"/>
      <c r="G60" s="28"/>
      <c r="H60" s="28"/>
      <c r="I60" s="28"/>
      <c r="J60" s="32"/>
      <c r="K60" s="32"/>
      <c r="L60" s="32"/>
      <c r="M60" s="32"/>
      <c r="N60" s="32"/>
      <c r="O60" s="28"/>
      <c r="P60" s="28"/>
      <c r="Q60" s="28"/>
      <c r="R60" s="28"/>
      <c r="S60" s="28"/>
      <c r="T60" s="28"/>
      <c r="U60" s="28"/>
      <c r="V60" s="28"/>
    </row>
    <row r="61" spans="1:22" ht="12.75">
      <c r="A61" s="33" t="s">
        <v>51</v>
      </c>
      <c r="B61" s="34" t="s">
        <v>52</v>
      </c>
      <c r="C61" s="34"/>
      <c r="D61" s="34"/>
      <c r="E61" s="34"/>
      <c r="F61" s="35"/>
      <c r="G61" s="36" t="s">
        <v>2</v>
      </c>
      <c r="H61" s="20"/>
      <c r="I61" s="20"/>
      <c r="J61" s="37"/>
      <c r="K61" s="37"/>
      <c r="L61" s="37"/>
      <c r="M61" s="37"/>
      <c r="N61" s="37"/>
      <c r="O61" s="33" t="s">
        <v>53</v>
      </c>
      <c r="P61" s="34" t="s">
        <v>52</v>
      </c>
      <c r="Q61" s="34"/>
      <c r="R61" s="34"/>
      <c r="S61" s="34"/>
      <c r="T61" s="35"/>
      <c r="U61" s="36" t="s">
        <v>2</v>
      </c>
      <c r="V61" s="28"/>
    </row>
    <row r="62" spans="1:22" ht="12.75">
      <c r="A62" s="38"/>
      <c r="B62" s="8">
        <v>1</v>
      </c>
      <c r="C62" s="8">
        <v>2</v>
      </c>
      <c r="D62" s="8">
        <v>3</v>
      </c>
      <c r="E62" s="8">
        <v>4</v>
      </c>
      <c r="F62" s="8">
        <v>5</v>
      </c>
      <c r="G62" s="39"/>
      <c r="H62" s="11"/>
      <c r="I62" s="11"/>
      <c r="J62" s="8"/>
      <c r="K62" s="8"/>
      <c r="L62" s="8"/>
      <c r="M62" s="8"/>
      <c r="N62" s="8"/>
      <c r="O62" s="38"/>
      <c r="P62" s="8">
        <v>1</v>
      </c>
      <c r="Q62" s="8">
        <v>2</v>
      </c>
      <c r="R62" s="8">
        <v>3</v>
      </c>
      <c r="S62" s="8">
        <v>4</v>
      </c>
      <c r="T62" s="8">
        <v>5</v>
      </c>
      <c r="U62" s="39"/>
      <c r="V62" s="28"/>
    </row>
    <row r="63" spans="1:22" ht="12.75">
      <c r="A63" s="40" t="s">
        <v>44</v>
      </c>
      <c r="B63" s="41">
        <v>90</v>
      </c>
      <c r="C63" s="41">
        <v>87</v>
      </c>
      <c r="D63" s="41">
        <v>86</v>
      </c>
      <c r="E63" s="41">
        <v>92</v>
      </c>
      <c r="F63" s="41"/>
      <c r="G63" s="42">
        <f aca="true" t="shared" si="2" ref="G63:G98">AVERAGE(B63:F63)</f>
        <v>88.75</v>
      </c>
      <c r="H63" s="11"/>
      <c r="I63" s="11"/>
      <c r="J63" s="8"/>
      <c r="K63" s="8"/>
      <c r="L63" s="8"/>
      <c r="M63" s="8"/>
      <c r="N63" s="8"/>
      <c r="O63" s="40" t="s">
        <v>22</v>
      </c>
      <c r="P63" s="43"/>
      <c r="Q63" s="41">
        <v>95</v>
      </c>
      <c r="R63" s="43">
        <v>88</v>
      </c>
      <c r="S63" s="43">
        <v>97</v>
      </c>
      <c r="T63" s="43"/>
      <c r="U63" s="42">
        <f>AVERAGE(P63:T63)</f>
        <v>93.33333333333333</v>
      </c>
      <c r="V63" s="28"/>
    </row>
    <row r="64" spans="1:22" ht="12.75">
      <c r="A64" s="40" t="s">
        <v>4</v>
      </c>
      <c r="B64" s="41">
        <v>84</v>
      </c>
      <c r="C64" s="41">
        <v>87</v>
      </c>
      <c r="D64" s="41">
        <v>83</v>
      </c>
      <c r="E64" s="41"/>
      <c r="F64" s="41"/>
      <c r="G64" s="42">
        <f t="shared" si="2"/>
        <v>84.66666666666667</v>
      </c>
      <c r="H64" s="20"/>
      <c r="I64" s="20"/>
      <c r="J64" s="37"/>
      <c r="K64" s="37"/>
      <c r="L64" s="37"/>
      <c r="M64" s="37"/>
      <c r="N64" s="37"/>
      <c r="O64" s="40" t="s">
        <v>17</v>
      </c>
      <c r="P64" s="41">
        <v>93</v>
      </c>
      <c r="Q64" s="41">
        <v>87</v>
      </c>
      <c r="R64" s="41">
        <v>96</v>
      </c>
      <c r="S64" s="41">
        <v>96</v>
      </c>
      <c r="T64" s="41"/>
      <c r="U64" s="42">
        <f>AVERAGE(P64:T64)</f>
        <v>93</v>
      </c>
      <c r="V64" s="28"/>
    </row>
    <row r="65" spans="1:22" ht="12.75">
      <c r="A65" s="40" t="s">
        <v>31</v>
      </c>
      <c r="B65" s="41">
        <v>76</v>
      </c>
      <c r="C65" s="41">
        <v>76</v>
      </c>
      <c r="D65" s="41">
        <v>75</v>
      </c>
      <c r="E65" s="41">
        <v>75</v>
      </c>
      <c r="F65" s="41"/>
      <c r="G65" s="42">
        <f t="shared" si="2"/>
        <v>75.5</v>
      </c>
      <c r="H65" s="20"/>
      <c r="I65" s="20"/>
      <c r="J65" s="37"/>
      <c r="K65" s="37"/>
      <c r="L65" s="37"/>
      <c r="M65" s="37"/>
      <c r="N65" s="37"/>
      <c r="O65" s="40" t="s">
        <v>46</v>
      </c>
      <c r="P65" s="41">
        <v>87</v>
      </c>
      <c r="Q65" s="41">
        <v>89</v>
      </c>
      <c r="R65" s="41">
        <v>98</v>
      </c>
      <c r="S65" s="41">
        <v>94</v>
      </c>
      <c r="T65" s="41"/>
      <c r="U65" s="42">
        <f>AVERAGE(P65:T65)</f>
        <v>92</v>
      </c>
      <c r="V65" s="28"/>
    </row>
    <row r="66" spans="1:22" ht="12.75">
      <c r="A66" s="40" t="s">
        <v>5</v>
      </c>
      <c r="B66" s="41">
        <v>94</v>
      </c>
      <c r="C66" s="41">
        <v>91</v>
      </c>
      <c r="D66" s="41">
        <v>85</v>
      </c>
      <c r="E66" s="41">
        <v>92</v>
      </c>
      <c r="F66" s="41"/>
      <c r="G66" s="42">
        <f t="shared" si="2"/>
        <v>90.5</v>
      </c>
      <c r="H66" s="20"/>
      <c r="I66" s="20"/>
      <c r="J66" s="37"/>
      <c r="K66" s="37"/>
      <c r="L66" s="37"/>
      <c r="M66" s="37"/>
      <c r="N66" s="37"/>
      <c r="O66" s="40" t="s">
        <v>49</v>
      </c>
      <c r="P66" s="41">
        <v>91</v>
      </c>
      <c r="Q66" s="41">
        <v>91</v>
      </c>
      <c r="R66" s="41">
        <v>90</v>
      </c>
      <c r="S66" s="41">
        <v>96</v>
      </c>
      <c r="T66" s="41"/>
      <c r="U66" s="42">
        <f>AVERAGE(P66:T66)</f>
        <v>92</v>
      </c>
      <c r="V66" s="28"/>
    </row>
    <row r="67" spans="1:22" ht="12.75">
      <c r="A67" s="40" t="s">
        <v>25</v>
      </c>
      <c r="B67" s="41">
        <v>89</v>
      </c>
      <c r="C67" s="41">
        <v>89</v>
      </c>
      <c r="D67" s="41">
        <v>93</v>
      </c>
      <c r="E67" s="41">
        <v>92</v>
      </c>
      <c r="F67" s="41"/>
      <c r="G67" s="42">
        <f t="shared" si="2"/>
        <v>90.75</v>
      </c>
      <c r="H67" s="20"/>
      <c r="I67" s="20"/>
      <c r="J67" s="37"/>
      <c r="K67" s="37"/>
      <c r="L67" s="37"/>
      <c r="M67" s="37"/>
      <c r="N67" s="37"/>
      <c r="O67" s="40" t="s">
        <v>25</v>
      </c>
      <c r="P67" s="41">
        <v>89</v>
      </c>
      <c r="Q67" s="41">
        <v>89</v>
      </c>
      <c r="R67" s="41">
        <v>93</v>
      </c>
      <c r="S67" s="41">
        <v>92</v>
      </c>
      <c r="T67" s="41"/>
      <c r="U67" s="42">
        <f>AVERAGE(P67:T67)</f>
        <v>90.75</v>
      </c>
      <c r="V67" s="28"/>
    </row>
    <row r="68" spans="1:22" ht="12.75">
      <c r="A68" s="40" t="s">
        <v>6</v>
      </c>
      <c r="B68" s="41">
        <v>82</v>
      </c>
      <c r="C68" s="41">
        <v>92</v>
      </c>
      <c r="D68" s="41">
        <v>87</v>
      </c>
      <c r="E68" s="41"/>
      <c r="F68" s="41"/>
      <c r="G68" s="42">
        <f t="shared" si="2"/>
        <v>87</v>
      </c>
      <c r="H68" s="20"/>
      <c r="I68" s="20"/>
      <c r="J68" s="37"/>
      <c r="K68" s="37"/>
      <c r="L68" s="37"/>
      <c r="M68" s="37"/>
      <c r="N68" s="37"/>
      <c r="O68" s="40" t="s">
        <v>5</v>
      </c>
      <c r="P68" s="41">
        <v>94</v>
      </c>
      <c r="Q68" s="41">
        <v>91</v>
      </c>
      <c r="R68" s="41">
        <v>85</v>
      </c>
      <c r="S68" s="41">
        <v>92</v>
      </c>
      <c r="T68" s="41"/>
      <c r="U68" s="42">
        <f>AVERAGE(P68:T68)</f>
        <v>90.5</v>
      </c>
      <c r="V68" s="28"/>
    </row>
    <row r="69" spans="1:22" ht="12.75">
      <c r="A69" s="40" t="s">
        <v>32</v>
      </c>
      <c r="B69" s="41">
        <v>80</v>
      </c>
      <c r="C69" s="41">
        <v>83</v>
      </c>
      <c r="D69" s="41">
        <v>87</v>
      </c>
      <c r="E69" s="41">
        <v>81</v>
      </c>
      <c r="F69" s="41"/>
      <c r="G69" s="42">
        <f t="shared" si="2"/>
        <v>82.75</v>
      </c>
      <c r="H69" s="20"/>
      <c r="I69" s="20"/>
      <c r="J69" s="37"/>
      <c r="K69" s="37"/>
      <c r="L69" s="37"/>
      <c r="M69" s="37"/>
      <c r="N69" s="37"/>
      <c r="O69" s="40" t="s">
        <v>9</v>
      </c>
      <c r="P69" s="41">
        <v>91</v>
      </c>
      <c r="Q69" s="41">
        <v>91</v>
      </c>
      <c r="R69" s="41">
        <v>87</v>
      </c>
      <c r="S69" s="41">
        <v>93</v>
      </c>
      <c r="T69" s="41"/>
      <c r="U69" s="42">
        <f>AVERAGE(P69:T69)</f>
        <v>90.5</v>
      </c>
      <c r="V69" s="28"/>
    </row>
    <row r="70" spans="1:22" ht="12.75">
      <c r="A70" s="40" t="s">
        <v>37</v>
      </c>
      <c r="B70" s="41">
        <v>80</v>
      </c>
      <c r="C70" s="41">
        <v>81</v>
      </c>
      <c r="D70" s="41">
        <v>86</v>
      </c>
      <c r="E70" s="41">
        <v>83</v>
      </c>
      <c r="F70" s="41"/>
      <c r="G70" s="42">
        <f t="shared" si="2"/>
        <v>82.5</v>
      </c>
      <c r="H70" s="20"/>
      <c r="I70" s="20"/>
      <c r="J70" s="37"/>
      <c r="K70" s="37"/>
      <c r="L70" s="37"/>
      <c r="M70" s="37"/>
      <c r="N70" s="37"/>
      <c r="O70" s="40" t="s">
        <v>11</v>
      </c>
      <c r="P70" s="41">
        <v>89</v>
      </c>
      <c r="Q70" s="41">
        <v>87</v>
      </c>
      <c r="R70" s="41">
        <v>91</v>
      </c>
      <c r="S70" s="41">
        <v>95</v>
      </c>
      <c r="T70" s="41"/>
      <c r="U70" s="42">
        <f>AVERAGE(P70:T70)</f>
        <v>90.5</v>
      </c>
      <c r="V70" s="28"/>
    </row>
    <row r="71" spans="1:22" ht="12.75">
      <c r="A71" s="40" t="s">
        <v>45</v>
      </c>
      <c r="B71" s="41">
        <v>90</v>
      </c>
      <c r="C71" s="41">
        <v>90</v>
      </c>
      <c r="D71" s="41">
        <v>92</v>
      </c>
      <c r="E71" s="41">
        <v>85</v>
      </c>
      <c r="F71" s="41"/>
      <c r="G71" s="42">
        <f t="shared" si="2"/>
        <v>89.25</v>
      </c>
      <c r="H71" s="20"/>
      <c r="I71" s="20"/>
      <c r="J71" s="37"/>
      <c r="K71" s="37"/>
      <c r="L71" s="37"/>
      <c r="M71" s="37"/>
      <c r="N71" s="37"/>
      <c r="O71" s="40" t="s">
        <v>54</v>
      </c>
      <c r="P71" s="41">
        <v>89</v>
      </c>
      <c r="Q71" s="41">
        <v>84</v>
      </c>
      <c r="R71" s="41">
        <v>88</v>
      </c>
      <c r="S71" s="44">
        <v>97</v>
      </c>
      <c r="T71" s="41"/>
      <c r="U71" s="42">
        <f>AVERAGE(P71:T71)</f>
        <v>89.5</v>
      </c>
      <c r="V71" s="28"/>
    </row>
    <row r="72" spans="1:22" ht="12.75">
      <c r="A72" s="40" t="s">
        <v>8</v>
      </c>
      <c r="B72" s="41">
        <v>65</v>
      </c>
      <c r="C72" s="41">
        <v>74</v>
      </c>
      <c r="D72" s="41">
        <v>77</v>
      </c>
      <c r="E72" s="41"/>
      <c r="F72" s="41"/>
      <c r="G72" s="42">
        <f t="shared" si="2"/>
        <v>72</v>
      </c>
      <c r="H72" s="20"/>
      <c r="I72" s="20"/>
      <c r="J72" s="37"/>
      <c r="K72" s="37"/>
      <c r="L72" s="37"/>
      <c r="M72" s="37"/>
      <c r="N72" s="37"/>
      <c r="O72" s="40" t="s">
        <v>45</v>
      </c>
      <c r="P72" s="41">
        <v>90</v>
      </c>
      <c r="Q72" s="41">
        <v>90</v>
      </c>
      <c r="R72" s="41">
        <v>92</v>
      </c>
      <c r="S72" s="41">
        <v>85</v>
      </c>
      <c r="T72" s="41"/>
      <c r="U72" s="42">
        <f>AVERAGE(P72:T72)</f>
        <v>89.25</v>
      </c>
      <c r="V72" s="28"/>
    </row>
    <row r="73" spans="1:22" ht="12.75">
      <c r="A73" s="40" t="s">
        <v>17</v>
      </c>
      <c r="B73" s="41">
        <v>93</v>
      </c>
      <c r="C73" s="41">
        <v>87</v>
      </c>
      <c r="D73" s="41">
        <v>96</v>
      </c>
      <c r="E73" s="41">
        <v>96</v>
      </c>
      <c r="F73" s="41"/>
      <c r="G73" s="42">
        <f t="shared" si="2"/>
        <v>93</v>
      </c>
      <c r="H73" s="20"/>
      <c r="I73" s="20"/>
      <c r="J73" s="37"/>
      <c r="K73" s="37"/>
      <c r="L73" s="37"/>
      <c r="M73" s="37"/>
      <c r="N73" s="37"/>
      <c r="O73" s="40" t="s">
        <v>44</v>
      </c>
      <c r="P73" s="41">
        <v>90</v>
      </c>
      <c r="Q73" s="41">
        <v>87</v>
      </c>
      <c r="R73" s="41">
        <v>86</v>
      </c>
      <c r="S73" s="41">
        <v>92</v>
      </c>
      <c r="T73" s="41"/>
      <c r="U73" s="42">
        <f>AVERAGE(P73:T73)</f>
        <v>88.75</v>
      </c>
      <c r="V73" s="28"/>
    </row>
    <row r="74" spans="1:22" ht="12.75">
      <c r="A74" s="40" t="s">
        <v>38</v>
      </c>
      <c r="B74" s="41">
        <v>75</v>
      </c>
      <c r="C74" s="41">
        <v>81</v>
      </c>
      <c r="D74" s="41">
        <v>86</v>
      </c>
      <c r="E74" s="41">
        <v>91</v>
      </c>
      <c r="F74" s="41"/>
      <c r="G74" s="42">
        <f t="shared" si="2"/>
        <v>83.25</v>
      </c>
      <c r="H74" s="20"/>
      <c r="I74" s="20"/>
      <c r="J74" s="37"/>
      <c r="K74" s="37"/>
      <c r="L74" s="37"/>
      <c r="M74" s="37"/>
      <c r="N74" s="37"/>
      <c r="O74" s="40" t="s">
        <v>27</v>
      </c>
      <c r="P74" s="41">
        <v>92</v>
      </c>
      <c r="Q74" s="41">
        <v>88</v>
      </c>
      <c r="R74" s="41">
        <v>90</v>
      </c>
      <c r="S74" s="41">
        <v>85</v>
      </c>
      <c r="T74" s="41"/>
      <c r="U74" s="42">
        <f>AVERAGE(P74:T74)</f>
        <v>88.75</v>
      </c>
      <c r="V74" s="28"/>
    </row>
    <row r="75" spans="1:22" ht="12.75">
      <c r="A75" s="40" t="s">
        <v>46</v>
      </c>
      <c r="B75" s="41">
        <v>87</v>
      </c>
      <c r="C75" s="41">
        <v>89</v>
      </c>
      <c r="D75" s="41">
        <v>98</v>
      </c>
      <c r="E75" s="41">
        <v>94</v>
      </c>
      <c r="F75" s="41"/>
      <c r="G75" s="42">
        <f t="shared" si="2"/>
        <v>92</v>
      </c>
      <c r="H75" s="20"/>
      <c r="I75" s="20"/>
      <c r="J75" s="37"/>
      <c r="K75" s="37"/>
      <c r="L75" s="37"/>
      <c r="M75" s="37"/>
      <c r="N75" s="37"/>
      <c r="O75" s="40" t="s">
        <v>21</v>
      </c>
      <c r="P75" s="41">
        <v>84</v>
      </c>
      <c r="Q75" s="41">
        <v>95</v>
      </c>
      <c r="R75" s="43">
        <v>89</v>
      </c>
      <c r="S75" s="43">
        <v>85</v>
      </c>
      <c r="T75" s="43"/>
      <c r="U75" s="42">
        <f>AVERAGE(P75:T75)</f>
        <v>88.25</v>
      </c>
      <c r="V75" s="28"/>
    </row>
    <row r="76" spans="1:22" ht="12.75">
      <c r="A76" s="40" t="s">
        <v>26</v>
      </c>
      <c r="B76" s="41">
        <v>87</v>
      </c>
      <c r="C76" s="41">
        <v>88</v>
      </c>
      <c r="D76" s="41">
        <v>87</v>
      </c>
      <c r="E76" s="41">
        <v>82</v>
      </c>
      <c r="F76" s="41"/>
      <c r="G76" s="42">
        <f t="shared" si="2"/>
        <v>86</v>
      </c>
      <c r="H76" s="20"/>
      <c r="I76" s="20"/>
      <c r="J76" s="37"/>
      <c r="K76" s="37"/>
      <c r="L76" s="37"/>
      <c r="M76" s="37"/>
      <c r="N76" s="37"/>
      <c r="O76" s="40" t="s">
        <v>28</v>
      </c>
      <c r="P76" s="41">
        <v>82</v>
      </c>
      <c r="Q76" s="41">
        <v>89</v>
      </c>
      <c r="R76" s="41">
        <v>87</v>
      </c>
      <c r="S76" s="41">
        <v>92</v>
      </c>
      <c r="T76" s="41"/>
      <c r="U76" s="42">
        <f>AVERAGE(P76:T76)</f>
        <v>87.5</v>
      </c>
      <c r="V76" s="28"/>
    </row>
    <row r="77" spans="1:22" ht="12.75">
      <c r="A77" s="40" t="s">
        <v>18</v>
      </c>
      <c r="B77" s="41">
        <v>82</v>
      </c>
      <c r="C77" s="41"/>
      <c r="D77" s="41"/>
      <c r="E77" s="41"/>
      <c r="F77" s="41"/>
      <c r="G77" s="42">
        <f t="shared" si="2"/>
        <v>82</v>
      </c>
      <c r="H77" s="20"/>
      <c r="I77" s="20"/>
      <c r="J77" s="37"/>
      <c r="K77" s="37"/>
      <c r="L77" s="37"/>
      <c r="M77" s="37"/>
      <c r="N77" s="37"/>
      <c r="O77" s="40" t="s">
        <v>10</v>
      </c>
      <c r="P77" s="41">
        <v>81</v>
      </c>
      <c r="Q77" s="41">
        <v>89</v>
      </c>
      <c r="R77" s="41">
        <v>92</v>
      </c>
      <c r="S77" s="43"/>
      <c r="T77" s="43"/>
      <c r="U77" s="42">
        <f>AVERAGE(P77:T77)</f>
        <v>87.33333333333333</v>
      </c>
      <c r="V77" s="28"/>
    </row>
    <row r="78" spans="1:22" ht="12.75">
      <c r="A78" s="40" t="s">
        <v>39</v>
      </c>
      <c r="B78" s="41">
        <v>71</v>
      </c>
      <c r="C78" s="41">
        <v>70</v>
      </c>
      <c r="D78" s="41">
        <v>70</v>
      </c>
      <c r="E78" s="41">
        <v>78</v>
      </c>
      <c r="F78" s="41"/>
      <c r="G78" s="42">
        <f t="shared" si="2"/>
        <v>72.25</v>
      </c>
      <c r="H78" s="20"/>
      <c r="I78" s="20"/>
      <c r="J78" s="37"/>
      <c r="K78" s="37"/>
      <c r="L78" s="37"/>
      <c r="M78" s="37"/>
      <c r="N78" s="37"/>
      <c r="O78" s="40" t="s">
        <v>6</v>
      </c>
      <c r="P78" s="41">
        <v>82</v>
      </c>
      <c r="Q78" s="41">
        <v>92</v>
      </c>
      <c r="R78" s="41">
        <v>87</v>
      </c>
      <c r="S78" s="41"/>
      <c r="T78" s="41"/>
      <c r="U78" s="42">
        <f>AVERAGE(P78:T78)</f>
        <v>87</v>
      </c>
      <c r="V78" s="28"/>
    </row>
    <row r="79" spans="1:22" ht="12.75">
      <c r="A79" s="40" t="s">
        <v>7</v>
      </c>
      <c r="B79" s="41">
        <v>86</v>
      </c>
      <c r="C79" s="41">
        <v>77</v>
      </c>
      <c r="D79" s="41">
        <v>89</v>
      </c>
      <c r="E79" s="41"/>
      <c r="F79" s="41"/>
      <c r="G79" s="42">
        <f t="shared" si="2"/>
        <v>84</v>
      </c>
      <c r="I79" s="20"/>
      <c r="J79" s="37"/>
      <c r="K79" s="37"/>
      <c r="L79" s="37"/>
      <c r="M79" s="37"/>
      <c r="N79" s="37"/>
      <c r="O79" s="40" t="s">
        <v>35</v>
      </c>
      <c r="P79" s="41">
        <v>84</v>
      </c>
      <c r="Q79" s="41">
        <v>86</v>
      </c>
      <c r="R79" s="41">
        <v>93</v>
      </c>
      <c r="S79" s="41">
        <v>84</v>
      </c>
      <c r="T79" s="41"/>
      <c r="U79" s="42">
        <f>AVERAGE(P79:T79)</f>
        <v>86.75</v>
      </c>
      <c r="V79" s="28"/>
    </row>
    <row r="80" spans="1:22" ht="12.75">
      <c r="A80" s="40" t="s">
        <v>54</v>
      </c>
      <c r="B80" s="41">
        <v>89</v>
      </c>
      <c r="C80" s="41">
        <v>84</v>
      </c>
      <c r="D80" s="41">
        <v>88</v>
      </c>
      <c r="E80" s="44">
        <v>97</v>
      </c>
      <c r="F80" s="41"/>
      <c r="G80" s="42">
        <f t="shared" si="2"/>
        <v>89.5</v>
      </c>
      <c r="O80" s="40" t="s">
        <v>20</v>
      </c>
      <c r="P80" s="41">
        <v>86</v>
      </c>
      <c r="Q80" s="41">
        <v>90</v>
      </c>
      <c r="R80" s="41">
        <v>88</v>
      </c>
      <c r="S80" s="41">
        <v>82</v>
      </c>
      <c r="T80" s="41"/>
      <c r="U80" s="42">
        <f>AVERAGE(P80:T80)</f>
        <v>86.5</v>
      </c>
      <c r="V80" s="28"/>
    </row>
    <row r="81" spans="1:22" ht="12.75">
      <c r="A81" s="40" t="s">
        <v>20</v>
      </c>
      <c r="B81" s="41">
        <v>86</v>
      </c>
      <c r="C81" s="41">
        <v>90</v>
      </c>
      <c r="D81" s="41">
        <v>88</v>
      </c>
      <c r="E81" s="41">
        <v>82</v>
      </c>
      <c r="F81" s="41"/>
      <c r="G81" s="42">
        <f t="shared" si="2"/>
        <v>86.5</v>
      </c>
      <c r="O81" s="40" t="s">
        <v>26</v>
      </c>
      <c r="P81" s="41">
        <v>87</v>
      </c>
      <c r="Q81" s="41">
        <v>88</v>
      </c>
      <c r="R81" s="41">
        <v>87</v>
      </c>
      <c r="S81" s="41">
        <v>82</v>
      </c>
      <c r="T81" s="41"/>
      <c r="U81" s="42">
        <f>AVERAGE(P81:T81)</f>
        <v>86</v>
      </c>
      <c r="V81" s="28"/>
    </row>
    <row r="82" spans="1:22" ht="12.75">
      <c r="A82" s="40" t="s">
        <v>27</v>
      </c>
      <c r="B82" s="41">
        <v>92</v>
      </c>
      <c r="C82" s="41">
        <v>88</v>
      </c>
      <c r="D82" s="41">
        <v>90</v>
      </c>
      <c r="E82" s="41">
        <v>85</v>
      </c>
      <c r="F82" s="41"/>
      <c r="G82" s="42">
        <f t="shared" si="2"/>
        <v>88.75</v>
      </c>
      <c r="O82" s="40" t="s">
        <v>12</v>
      </c>
      <c r="P82" s="41">
        <v>83</v>
      </c>
      <c r="Q82" s="41">
        <v>87</v>
      </c>
      <c r="R82" s="41">
        <v>88</v>
      </c>
      <c r="S82" s="43"/>
      <c r="T82" s="43"/>
      <c r="U82" s="42">
        <f>AVERAGE(P82:T82)</f>
        <v>86</v>
      </c>
      <c r="V82" s="28"/>
    </row>
    <row r="83" spans="1:22" ht="12.75">
      <c r="A83" s="40" t="s">
        <v>33</v>
      </c>
      <c r="B83" s="41">
        <v>83</v>
      </c>
      <c r="C83" s="41">
        <v>83</v>
      </c>
      <c r="D83" s="41">
        <v>88</v>
      </c>
      <c r="E83" s="41">
        <v>86</v>
      </c>
      <c r="F83" s="41"/>
      <c r="G83" s="42">
        <f t="shared" si="2"/>
        <v>85</v>
      </c>
      <c r="H83" s="11"/>
      <c r="O83" s="40" t="s">
        <v>29</v>
      </c>
      <c r="P83" s="41">
        <v>89</v>
      </c>
      <c r="Q83" s="41">
        <v>83</v>
      </c>
      <c r="R83" s="41">
        <v>86</v>
      </c>
      <c r="S83" s="41">
        <v>85</v>
      </c>
      <c r="T83" s="41"/>
      <c r="U83" s="42">
        <f>AVERAGE(P83:T83)</f>
        <v>85.75</v>
      </c>
      <c r="V83" s="28"/>
    </row>
    <row r="84" spans="1:22" ht="12.75">
      <c r="A84" s="40" t="s">
        <v>28</v>
      </c>
      <c r="B84" s="41">
        <v>82</v>
      </c>
      <c r="C84" s="41">
        <v>89</v>
      </c>
      <c r="D84" s="41">
        <v>87</v>
      </c>
      <c r="E84" s="41">
        <v>92</v>
      </c>
      <c r="F84" s="41"/>
      <c r="G84" s="42">
        <f t="shared" si="2"/>
        <v>87.5</v>
      </c>
      <c r="O84" s="40" t="s">
        <v>33</v>
      </c>
      <c r="P84" s="41">
        <v>83</v>
      </c>
      <c r="Q84" s="41">
        <v>83</v>
      </c>
      <c r="R84" s="41">
        <v>88</v>
      </c>
      <c r="S84" s="41">
        <v>86</v>
      </c>
      <c r="T84" s="41"/>
      <c r="U84" s="42">
        <f>AVERAGE(P84:T84)</f>
        <v>85</v>
      </c>
      <c r="V84" s="28"/>
    </row>
    <row r="85" spans="1:22" ht="12.75">
      <c r="A85" s="40" t="s">
        <v>9</v>
      </c>
      <c r="B85" s="41">
        <v>91</v>
      </c>
      <c r="C85" s="41">
        <v>91</v>
      </c>
      <c r="D85" s="41">
        <v>87</v>
      </c>
      <c r="E85" s="41">
        <v>93</v>
      </c>
      <c r="F85" s="41"/>
      <c r="G85" s="42">
        <f t="shared" si="2"/>
        <v>90.5</v>
      </c>
      <c r="O85" s="40" t="s">
        <v>4</v>
      </c>
      <c r="P85" s="41">
        <v>84</v>
      </c>
      <c r="Q85" s="41">
        <v>87</v>
      </c>
      <c r="R85" s="41">
        <v>83</v>
      </c>
      <c r="S85" s="41"/>
      <c r="T85" s="41"/>
      <c r="U85" s="42">
        <f>AVERAGE(P85:T85)</f>
        <v>84.66666666666667</v>
      </c>
      <c r="V85" s="28"/>
    </row>
    <row r="86" spans="1:22" ht="12.75">
      <c r="A86" s="40" t="s">
        <v>29</v>
      </c>
      <c r="B86" s="41">
        <v>89</v>
      </c>
      <c r="C86" s="41">
        <v>83</v>
      </c>
      <c r="D86" s="41">
        <v>86</v>
      </c>
      <c r="E86" s="41">
        <v>85</v>
      </c>
      <c r="F86" s="41"/>
      <c r="G86" s="42">
        <f t="shared" si="2"/>
        <v>85.75</v>
      </c>
      <c r="O86" s="40" t="s">
        <v>7</v>
      </c>
      <c r="P86" s="41">
        <v>86</v>
      </c>
      <c r="Q86" s="41">
        <v>77</v>
      </c>
      <c r="R86" s="41">
        <v>89</v>
      </c>
      <c r="S86" s="41"/>
      <c r="T86" s="41"/>
      <c r="U86" s="42">
        <f>AVERAGE(P86:T86)</f>
        <v>84</v>
      </c>
      <c r="V86" s="28"/>
    </row>
    <row r="87" spans="1:22" ht="12.75">
      <c r="A87" s="40" t="s">
        <v>49</v>
      </c>
      <c r="B87" s="41">
        <v>91</v>
      </c>
      <c r="C87" s="41">
        <v>91</v>
      </c>
      <c r="D87" s="41">
        <v>90</v>
      </c>
      <c r="E87" s="41">
        <v>96</v>
      </c>
      <c r="F87" s="41"/>
      <c r="G87" s="42">
        <f t="shared" si="2"/>
        <v>92</v>
      </c>
      <c r="O87" s="40" t="s">
        <v>38</v>
      </c>
      <c r="P87" s="41">
        <v>75</v>
      </c>
      <c r="Q87" s="41">
        <v>81</v>
      </c>
      <c r="R87" s="41">
        <v>86</v>
      </c>
      <c r="S87" s="41">
        <v>91</v>
      </c>
      <c r="T87" s="41"/>
      <c r="U87" s="42">
        <f>AVERAGE(P87:T87)</f>
        <v>83.25</v>
      </c>
      <c r="V87" s="28"/>
    </row>
    <row r="88" spans="1:22" ht="12.75">
      <c r="A88" s="40" t="s">
        <v>34</v>
      </c>
      <c r="B88" s="41">
        <v>69</v>
      </c>
      <c r="C88" s="41">
        <v>72</v>
      </c>
      <c r="D88" s="41">
        <v>83</v>
      </c>
      <c r="E88" s="41">
        <v>85</v>
      </c>
      <c r="F88" s="41"/>
      <c r="G88" s="42">
        <f t="shared" si="2"/>
        <v>77.25</v>
      </c>
      <c r="H88" s="45"/>
      <c r="I88" s="45"/>
      <c r="J88" s="46"/>
      <c r="K88" s="46"/>
      <c r="L88" s="46"/>
      <c r="M88" s="46"/>
      <c r="N88" s="46"/>
      <c r="O88" s="40" t="s">
        <v>50</v>
      </c>
      <c r="P88" s="41">
        <v>93</v>
      </c>
      <c r="Q88" s="41">
        <v>76</v>
      </c>
      <c r="R88" s="41">
        <v>84</v>
      </c>
      <c r="S88" s="41">
        <v>80</v>
      </c>
      <c r="T88" s="41"/>
      <c r="U88" s="42">
        <f>AVERAGE(P88:T88)</f>
        <v>83.25</v>
      </c>
      <c r="V88" s="28"/>
    </row>
    <row r="89" spans="1:22" ht="12.75">
      <c r="A89" s="40" t="s">
        <v>50</v>
      </c>
      <c r="B89" s="41">
        <v>93</v>
      </c>
      <c r="C89" s="41">
        <v>76</v>
      </c>
      <c r="D89" s="41">
        <v>84</v>
      </c>
      <c r="E89" s="41">
        <v>80</v>
      </c>
      <c r="F89" s="41"/>
      <c r="G89" s="42">
        <f t="shared" si="2"/>
        <v>83.25</v>
      </c>
      <c r="H89" s="45"/>
      <c r="I89" s="45"/>
      <c r="J89" s="46"/>
      <c r="K89" s="46"/>
      <c r="L89" s="46"/>
      <c r="M89" s="46"/>
      <c r="N89" s="46"/>
      <c r="O89" s="40" t="s">
        <v>13</v>
      </c>
      <c r="P89" s="41">
        <v>80</v>
      </c>
      <c r="Q89" s="41">
        <v>85</v>
      </c>
      <c r="R89" s="41">
        <v>84</v>
      </c>
      <c r="S89" s="41"/>
      <c r="T89" s="41"/>
      <c r="U89" s="42">
        <f>AVERAGE(P89:T89)</f>
        <v>83</v>
      </c>
      <c r="V89" s="28"/>
    </row>
    <row r="90" spans="1:22" ht="12.75">
      <c r="A90" s="40" t="s">
        <v>35</v>
      </c>
      <c r="B90" s="41">
        <v>84</v>
      </c>
      <c r="C90" s="41">
        <v>86</v>
      </c>
      <c r="D90" s="41">
        <v>93</v>
      </c>
      <c r="E90" s="41">
        <v>84</v>
      </c>
      <c r="F90" s="41"/>
      <c r="G90" s="42">
        <f t="shared" si="2"/>
        <v>86.75</v>
      </c>
      <c r="H90" s="45"/>
      <c r="I90" s="45"/>
      <c r="J90" s="46"/>
      <c r="K90" s="46"/>
      <c r="L90" s="46"/>
      <c r="M90" s="46"/>
      <c r="N90" s="46"/>
      <c r="O90" s="40" t="s">
        <v>41</v>
      </c>
      <c r="P90" s="41">
        <v>81</v>
      </c>
      <c r="Q90" s="41">
        <v>83</v>
      </c>
      <c r="R90" s="41">
        <v>84</v>
      </c>
      <c r="S90" s="41">
        <v>84</v>
      </c>
      <c r="T90" s="43"/>
      <c r="U90" s="42">
        <f>AVERAGE(P90:T90)</f>
        <v>83</v>
      </c>
      <c r="V90" s="28"/>
    </row>
    <row r="91" spans="1:21" ht="12.75">
      <c r="A91" s="40" t="s">
        <v>11</v>
      </c>
      <c r="B91" s="41">
        <v>89</v>
      </c>
      <c r="C91" s="41">
        <v>87</v>
      </c>
      <c r="D91" s="41">
        <v>91</v>
      </c>
      <c r="E91" s="41">
        <v>95</v>
      </c>
      <c r="F91" s="41"/>
      <c r="G91" s="42">
        <f t="shared" si="2"/>
        <v>90.5</v>
      </c>
      <c r="H91" s="45"/>
      <c r="I91" s="45"/>
      <c r="J91" s="46"/>
      <c r="K91" s="46"/>
      <c r="L91" s="46"/>
      <c r="M91" s="46"/>
      <c r="N91" s="46"/>
      <c r="O91" s="40" t="s">
        <v>32</v>
      </c>
      <c r="P91" s="41">
        <v>80</v>
      </c>
      <c r="Q91" s="41">
        <v>83</v>
      </c>
      <c r="R91" s="41">
        <v>87</v>
      </c>
      <c r="S91" s="41">
        <v>81</v>
      </c>
      <c r="T91" s="41"/>
      <c r="U91" s="42">
        <f>AVERAGE(P91:T91)</f>
        <v>82.75</v>
      </c>
    </row>
    <row r="92" spans="1:21" ht="12.75">
      <c r="A92" s="40" t="s">
        <v>10</v>
      </c>
      <c r="B92" s="41">
        <v>81</v>
      </c>
      <c r="C92" s="41">
        <v>89</v>
      </c>
      <c r="D92" s="41">
        <v>92</v>
      </c>
      <c r="E92" s="43"/>
      <c r="F92" s="43"/>
      <c r="G92" s="42">
        <f t="shared" si="2"/>
        <v>87.33333333333333</v>
      </c>
      <c r="H92" s="45"/>
      <c r="I92" s="45"/>
      <c r="J92" s="46"/>
      <c r="K92" s="46"/>
      <c r="L92" s="46"/>
      <c r="M92" s="46"/>
      <c r="N92" s="46"/>
      <c r="O92" s="40" t="s">
        <v>37</v>
      </c>
      <c r="P92" s="41">
        <v>80</v>
      </c>
      <c r="Q92" s="41">
        <v>81</v>
      </c>
      <c r="R92" s="41">
        <v>86</v>
      </c>
      <c r="S92" s="41">
        <v>83</v>
      </c>
      <c r="T92" s="41"/>
      <c r="U92" s="42">
        <f>AVERAGE(P92:T92)</f>
        <v>82.5</v>
      </c>
    </row>
    <row r="93" spans="1:21" ht="12.75">
      <c r="A93" s="40" t="s">
        <v>13</v>
      </c>
      <c r="B93" s="41">
        <v>80</v>
      </c>
      <c r="C93" s="41">
        <v>85</v>
      </c>
      <c r="D93" s="41">
        <v>84</v>
      </c>
      <c r="E93" s="41"/>
      <c r="F93" s="41"/>
      <c r="G93" s="42">
        <f t="shared" si="2"/>
        <v>83</v>
      </c>
      <c r="O93" s="40" t="s">
        <v>18</v>
      </c>
      <c r="P93" s="41">
        <v>82</v>
      </c>
      <c r="Q93" s="41"/>
      <c r="R93" s="41"/>
      <c r="S93" s="41"/>
      <c r="T93" s="41"/>
      <c r="U93" s="42">
        <f>AVERAGE(P93:T93)</f>
        <v>82</v>
      </c>
    </row>
    <row r="94" spans="1:21" ht="12.75">
      <c r="A94" s="40" t="s">
        <v>21</v>
      </c>
      <c r="B94" s="41">
        <v>84</v>
      </c>
      <c r="C94" s="41">
        <v>95</v>
      </c>
      <c r="D94" s="43">
        <v>89</v>
      </c>
      <c r="E94" s="43">
        <v>85</v>
      </c>
      <c r="F94" s="43"/>
      <c r="G94" s="42">
        <f t="shared" si="2"/>
        <v>88.25</v>
      </c>
      <c r="O94" s="40" t="s">
        <v>34</v>
      </c>
      <c r="P94" s="41">
        <v>69</v>
      </c>
      <c r="Q94" s="41">
        <v>72</v>
      </c>
      <c r="R94" s="41">
        <v>83</v>
      </c>
      <c r="S94" s="41">
        <v>85</v>
      </c>
      <c r="T94" s="41"/>
      <c r="U94" s="42">
        <f>AVERAGE(P94:T94)</f>
        <v>77.25</v>
      </c>
    </row>
    <row r="95" spans="1:21" ht="12.75">
      <c r="A95" s="40" t="s">
        <v>12</v>
      </c>
      <c r="B95" s="41">
        <v>83</v>
      </c>
      <c r="C95" s="41">
        <v>87</v>
      </c>
      <c r="D95" s="41">
        <v>88</v>
      </c>
      <c r="E95" s="43"/>
      <c r="F95" s="43"/>
      <c r="G95" s="42">
        <f>AVERAGE(B95:F95)</f>
        <v>86</v>
      </c>
      <c r="O95" s="40" t="s">
        <v>31</v>
      </c>
      <c r="P95" s="41">
        <v>76</v>
      </c>
      <c r="Q95" s="41">
        <v>76</v>
      </c>
      <c r="R95" s="41">
        <v>75</v>
      </c>
      <c r="S95" s="41">
        <v>75</v>
      </c>
      <c r="T95" s="41"/>
      <c r="U95" s="42">
        <f>AVERAGE(P95:T95)</f>
        <v>75.5</v>
      </c>
    </row>
    <row r="96" spans="1:21" ht="12.75">
      <c r="A96" s="40" t="s">
        <v>41</v>
      </c>
      <c r="B96" s="41">
        <v>81</v>
      </c>
      <c r="C96" s="41">
        <v>83</v>
      </c>
      <c r="D96" s="41">
        <v>84</v>
      </c>
      <c r="E96" s="41">
        <v>84</v>
      </c>
      <c r="F96" s="43"/>
      <c r="G96" s="42">
        <f t="shared" si="2"/>
        <v>83</v>
      </c>
      <c r="O96" s="40" t="s">
        <v>42</v>
      </c>
      <c r="P96" s="41">
        <v>81</v>
      </c>
      <c r="Q96" s="41">
        <v>70</v>
      </c>
      <c r="R96" s="41">
        <v>80</v>
      </c>
      <c r="S96" s="41">
        <v>71</v>
      </c>
      <c r="T96" s="43"/>
      <c r="U96" s="42">
        <f>AVERAGE(P96:T96)</f>
        <v>75.5</v>
      </c>
    </row>
    <row r="97" spans="1:21" ht="12.75">
      <c r="A97" s="40" t="s">
        <v>42</v>
      </c>
      <c r="B97" s="41">
        <v>81</v>
      </c>
      <c r="C97" s="41">
        <v>70</v>
      </c>
      <c r="D97" s="41">
        <v>80</v>
      </c>
      <c r="E97" s="41">
        <v>71</v>
      </c>
      <c r="F97" s="43"/>
      <c r="G97" s="42">
        <f t="shared" si="2"/>
        <v>75.5</v>
      </c>
      <c r="O97" s="40" t="s">
        <v>39</v>
      </c>
      <c r="P97" s="41">
        <v>71</v>
      </c>
      <c r="Q97" s="41">
        <v>70</v>
      </c>
      <c r="R97" s="41">
        <v>70</v>
      </c>
      <c r="S97" s="41">
        <v>78</v>
      </c>
      <c r="T97" s="41"/>
      <c r="U97" s="42">
        <f>AVERAGE(P97:T97)</f>
        <v>72.25</v>
      </c>
    </row>
    <row r="98" spans="1:21" ht="12.75">
      <c r="A98" s="47" t="s">
        <v>22</v>
      </c>
      <c r="B98" s="48"/>
      <c r="C98" s="49">
        <v>95</v>
      </c>
      <c r="D98" s="48">
        <v>88</v>
      </c>
      <c r="E98" s="48">
        <v>97</v>
      </c>
      <c r="F98" s="48"/>
      <c r="G98" s="50">
        <f t="shared" si="2"/>
        <v>93.33333333333333</v>
      </c>
      <c r="O98" s="47" t="s">
        <v>8</v>
      </c>
      <c r="P98" s="49">
        <v>65</v>
      </c>
      <c r="Q98" s="49">
        <v>74</v>
      </c>
      <c r="R98" s="49">
        <v>77</v>
      </c>
      <c r="S98" s="49"/>
      <c r="T98" s="49"/>
      <c r="U98" s="50">
        <f>AVERAGE(P98:T98)</f>
        <v>72</v>
      </c>
    </row>
  </sheetData>
  <sheetProtection selectLockedCells="1" selectUnlockedCells="1"/>
  <mergeCells count="6">
    <mergeCell ref="A1:V1"/>
    <mergeCell ref="P40:S40"/>
    <mergeCell ref="O47:T47"/>
    <mergeCell ref="A59:V59"/>
    <mergeCell ref="B61:E61"/>
    <mergeCell ref="P61:S61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Freddie Grounds</cp:lastModifiedBy>
  <dcterms:created xsi:type="dcterms:W3CDTF">2018-01-04T17:15:01Z</dcterms:created>
  <dcterms:modified xsi:type="dcterms:W3CDTF">2019-06-21T16:10:28Z</dcterms:modified>
  <cp:category/>
  <cp:version/>
  <cp:contentType/>
  <cp:contentStatus/>
</cp:coreProperties>
</file>