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AL19A2" sheetId="1" r:id="rId1"/>
  </sheets>
  <definedNames/>
  <calcPr fullCalcOnLoad="1"/>
</workbook>
</file>

<file path=xl/sharedStrings.xml><?xml version="1.0" encoding="utf-8"?>
<sst xmlns="http://schemas.openxmlformats.org/spreadsheetml/2006/main" count="129" uniqueCount="46">
  <si>
    <t>BSSRA Autumn League 2019  Section 1 - Division 2</t>
  </si>
  <si>
    <t>Dauntsey's A</t>
  </si>
  <si>
    <t>Mean</t>
  </si>
  <si>
    <t>Jackson E</t>
  </si>
  <si>
    <t>McBride H</t>
  </si>
  <si>
    <t>Nellis T</t>
  </si>
  <si>
    <t>Searight N</t>
  </si>
  <si>
    <t>Waymouth B</t>
  </si>
  <si>
    <t>Sharp H</t>
  </si>
  <si>
    <t>Total</t>
  </si>
  <si>
    <t>Ellesmere A</t>
  </si>
  <si>
    <t xml:space="preserve">                                                  </t>
  </si>
  <si>
    <t>Baillon T</t>
  </si>
  <si>
    <t>Clavier C</t>
  </si>
  <si>
    <t>Hutchings K</t>
  </si>
  <si>
    <t>Kilgannon C</t>
  </si>
  <si>
    <t>Maughan A</t>
  </si>
  <si>
    <t>Gresham's C</t>
  </si>
  <si>
    <t xml:space="preserve"> </t>
  </si>
  <si>
    <t>Armstrong D</t>
  </si>
  <si>
    <t>Duffy J</t>
  </si>
  <si>
    <t>Huang S</t>
  </si>
  <si>
    <t>Hunt B</t>
  </si>
  <si>
    <t>Poberezhnyuk Z</t>
  </si>
  <si>
    <t>Marlborough A</t>
  </si>
  <si>
    <t>Adams W</t>
  </si>
  <si>
    <t>Genest C</t>
  </si>
  <si>
    <t>Jenkins A</t>
  </si>
  <si>
    <t>Kellinger J</t>
  </si>
  <si>
    <t>Robinson E</t>
  </si>
  <si>
    <t>Sedbergh A</t>
  </si>
  <si>
    <t>Cade F</t>
  </si>
  <si>
    <t>Nichols H</t>
  </si>
  <si>
    <t>Piper R</t>
  </si>
  <si>
    <t>Robison S</t>
  </si>
  <si>
    <t>Score Table</t>
  </si>
  <si>
    <t>Position</t>
  </si>
  <si>
    <t>The Perse A</t>
  </si>
  <si>
    <t>French A</t>
  </si>
  <si>
    <t>Karabisova S</t>
  </si>
  <si>
    <t>Mandal A</t>
  </si>
  <si>
    <t>Morris T</t>
  </si>
  <si>
    <t>Reynolds M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</si>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</sst>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Zeros="0" tabSelected="1" zoomScale="85" zoomScaleNormal="85" workbookViewId="0" topLeftCell="A1">
      <selection activeCell="A41" sqref="A41"/>
    </sheetView>
  </sheetViews>
  <sheetFormatPr defaultColWidth="9.140625" defaultRowHeight="12.75"/>
  <cols>
    <col min="1" max="1" width="14.7109375" style="1" customWidth="1"/>
    <col min="2" max="6" width="4.7109375" style="1" customWidth="1"/>
    <col min="7" max="7" width="5.8515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6.0039062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95</v>
      </c>
      <c r="C4" s="12">
        <v>96</v>
      </c>
      <c r="D4" s="12">
        <v>97</v>
      </c>
      <c r="E4" s="12">
        <v>95</v>
      </c>
      <c r="F4" s="12">
        <v>99</v>
      </c>
      <c r="G4" s="17">
        <f>AVERAGE(B4:F4)</f>
        <v>96.4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94</v>
      </c>
      <c r="C5" s="12">
        <v>94</v>
      </c>
      <c r="D5" s="12"/>
      <c r="E5" s="12">
        <v>95</v>
      </c>
      <c r="F5" s="12">
        <v>97</v>
      </c>
      <c r="G5" s="17">
        <f>AVERAGE(B5:F5)</f>
        <v>95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97</v>
      </c>
      <c r="C6" s="12">
        <v>96</v>
      </c>
      <c r="D6" s="12">
        <v>96</v>
      </c>
      <c r="E6" s="12">
        <v>94</v>
      </c>
      <c r="F6" s="12">
        <v>92</v>
      </c>
      <c r="G6" s="17">
        <f>AVERAGE(B6:F6)</f>
        <v>95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98</v>
      </c>
      <c r="C7" s="12">
        <v>94</v>
      </c>
      <c r="D7" s="12">
        <v>92</v>
      </c>
      <c r="E7" s="12">
        <v>93</v>
      </c>
      <c r="F7" s="12">
        <v>96</v>
      </c>
      <c r="G7" s="17">
        <f>AVERAGE(B7:F7)</f>
        <v>94.6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94</v>
      </c>
      <c r="C8" s="12">
        <v>95</v>
      </c>
      <c r="D8" s="12">
        <v>95</v>
      </c>
      <c r="E8" s="12">
        <v>93</v>
      </c>
      <c r="F8" s="12">
        <v>93</v>
      </c>
      <c r="G8" s="17">
        <f>AVERAGE(B8:F8)</f>
        <v>94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6" t="s">
        <v>8</v>
      </c>
      <c r="B9" s="12"/>
      <c r="C9" s="12"/>
      <c r="D9" s="12">
        <v>94</v>
      </c>
      <c r="E9" s="12"/>
      <c r="F9" s="12"/>
      <c r="G9" s="17"/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19" t="s">
        <v>9</v>
      </c>
      <c r="B10" s="20">
        <f>SUM(B4:B8)</f>
        <v>478</v>
      </c>
      <c r="C10" s="20">
        <f>SUM(C4:C8)</f>
        <v>475</v>
      </c>
      <c r="D10" s="20">
        <f>SUM(D4:D9)</f>
        <v>474</v>
      </c>
      <c r="E10" s="20">
        <f>SUM(E4:E8)</f>
        <v>470</v>
      </c>
      <c r="F10" s="20">
        <f>SUM(F4:F8)</f>
        <v>477</v>
      </c>
      <c r="G10" s="21">
        <f>SUM(B10:F10)</f>
        <v>2374</v>
      </c>
      <c r="H10" s="5"/>
      <c r="I10" s="5"/>
      <c r="J10" s="9"/>
      <c r="K10" s="9"/>
      <c r="L10" s="9"/>
      <c r="M10" s="9"/>
      <c r="N10" s="9"/>
      <c r="O10" s="5"/>
      <c r="P10" s="9"/>
      <c r="Q10" s="9"/>
      <c r="R10" s="9"/>
      <c r="S10" s="9"/>
      <c r="T10" s="9"/>
      <c r="U10" s="10"/>
      <c r="V10" s="10"/>
    </row>
    <row r="11" spans="1:22" ht="12.75">
      <c r="A11" s="22"/>
      <c r="B11" s="12"/>
      <c r="C11" s="12"/>
      <c r="D11" s="12"/>
      <c r="E11" s="12"/>
      <c r="F11" s="12"/>
      <c r="G11" s="23"/>
      <c r="H11" s="5"/>
      <c r="I11" s="5"/>
      <c r="J11" s="9"/>
      <c r="K11" s="9"/>
      <c r="L11" s="9"/>
      <c r="M11" s="9"/>
      <c r="N11" s="9"/>
      <c r="O11" s="24"/>
      <c r="P11" s="9"/>
      <c r="Q11" s="9"/>
      <c r="R11" s="9"/>
      <c r="S11" s="9"/>
      <c r="T11" s="9"/>
      <c r="U11" s="25"/>
      <c r="V11" s="10"/>
    </row>
    <row r="12" spans="1:22" ht="12.75">
      <c r="A12" s="22"/>
      <c r="B12" s="12"/>
      <c r="C12" s="12"/>
      <c r="D12" s="12"/>
      <c r="E12" s="12"/>
      <c r="F12" s="12"/>
      <c r="G12" s="25"/>
      <c r="H12" s="5"/>
      <c r="I12" s="5"/>
      <c r="J12" s="9"/>
      <c r="K12" s="9"/>
      <c r="L12" s="9"/>
      <c r="M12" s="9"/>
      <c r="N12" s="9"/>
      <c r="O12" s="5"/>
      <c r="P12" s="9"/>
      <c r="Q12" s="9"/>
      <c r="R12" s="9"/>
      <c r="S12" s="24"/>
      <c r="T12" s="23"/>
      <c r="U12" s="5"/>
      <c r="V12" s="26"/>
    </row>
    <row r="13" spans="1:22" ht="15.75" customHeight="1">
      <c r="A13" s="11" t="s">
        <v>10</v>
      </c>
      <c r="B13" s="12"/>
      <c r="C13" s="12"/>
      <c r="D13" s="12"/>
      <c r="E13" s="12"/>
      <c r="F13" s="12"/>
      <c r="G13" s="25" t="s">
        <v>11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95</v>
      </c>
      <c r="C14" s="12">
        <v>94</v>
      </c>
      <c r="D14" s="12">
        <v>89</v>
      </c>
      <c r="E14" s="12">
        <v>96</v>
      </c>
      <c r="F14" s="12">
        <v>96</v>
      </c>
      <c r="G14" s="17">
        <f>AVERAGE(B14:F14)</f>
        <v>94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90</v>
      </c>
      <c r="C15" s="12">
        <v>92</v>
      </c>
      <c r="D15" s="12">
        <v>97</v>
      </c>
      <c r="E15" s="12">
        <v>93</v>
      </c>
      <c r="F15" s="12">
        <v>96</v>
      </c>
      <c r="G15" s="17">
        <f>AVERAGE(B15:F15)</f>
        <v>93.6</v>
      </c>
      <c r="H15" s="5"/>
      <c r="I15" s="5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99</v>
      </c>
      <c r="C16" s="12">
        <v>95</v>
      </c>
      <c r="D16" s="12">
        <v>98</v>
      </c>
      <c r="E16" s="12">
        <v>96</v>
      </c>
      <c r="F16" s="12">
        <v>98</v>
      </c>
      <c r="G16" s="17">
        <f>AVERAGE(B16:F16)</f>
        <v>97.2</v>
      </c>
      <c r="H16" s="5"/>
      <c r="I16" s="5"/>
      <c r="J16" s="9"/>
      <c r="K16" s="9"/>
      <c r="L16" s="9"/>
      <c r="M16" s="9"/>
      <c r="N16" s="9"/>
      <c r="O16" s="9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93</v>
      </c>
      <c r="C17" s="12">
        <v>92</v>
      </c>
      <c r="D17" s="12">
        <v>90</v>
      </c>
      <c r="E17" s="12">
        <v>95</v>
      </c>
      <c r="F17" s="12">
        <v>92</v>
      </c>
      <c r="G17" s="17">
        <f>AVERAGE(B17:F17)</f>
        <v>92.4</v>
      </c>
      <c r="H17" s="5"/>
      <c r="I17" s="5"/>
      <c r="J17" s="9"/>
      <c r="K17" s="9"/>
      <c r="L17" s="9"/>
      <c r="M17" s="9"/>
      <c r="N17" s="9"/>
      <c r="O17" s="27"/>
      <c r="P17" s="5"/>
      <c r="Q17" s="5"/>
      <c r="R17" s="5"/>
      <c r="S17" s="5"/>
      <c r="T17" s="5"/>
      <c r="U17" s="5"/>
      <c r="V17" s="5"/>
    </row>
    <row r="18" spans="1:22" ht="12.75">
      <c r="A18" s="16" t="s">
        <v>16</v>
      </c>
      <c r="B18" s="12">
        <v>97</v>
      </c>
      <c r="C18" s="12">
        <v>94</v>
      </c>
      <c r="D18" s="12">
        <v>95</v>
      </c>
      <c r="E18" s="12">
        <v>95</v>
      </c>
      <c r="F18" s="12">
        <v>96</v>
      </c>
      <c r="G18" s="17">
        <f>AVERAGE(B18:F18)</f>
        <v>95.4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19" t="s">
        <v>9</v>
      </c>
      <c r="B19" s="20">
        <f>SUM(B14:B18)</f>
        <v>474</v>
      </c>
      <c r="C19" s="20">
        <f>SUM(C14:C18)</f>
        <v>467</v>
      </c>
      <c r="D19" s="20">
        <f>SUM(D14:D18)</f>
        <v>469</v>
      </c>
      <c r="E19" s="20">
        <f>SUM(E14:E18)</f>
        <v>475</v>
      </c>
      <c r="F19" s="20">
        <f>SUM(F14:F18)</f>
        <v>478</v>
      </c>
      <c r="G19" s="21">
        <f>SUM(B19:F19)</f>
        <v>2363</v>
      </c>
      <c r="H19" s="5"/>
      <c r="I19" s="5"/>
      <c r="J19" s="9"/>
      <c r="K19" s="9"/>
      <c r="L19" s="9"/>
      <c r="M19" s="9"/>
      <c r="N19" s="9"/>
      <c r="O19" s="28"/>
      <c r="P19" s="9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3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2.75">
      <c r="A21" s="22"/>
      <c r="B21" s="12"/>
      <c r="C21" s="12"/>
      <c r="D21" s="12"/>
      <c r="E21" s="12"/>
      <c r="F21" s="12"/>
      <c r="G21" s="25"/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5.75" customHeight="1">
      <c r="A22" s="11" t="s">
        <v>17</v>
      </c>
      <c r="B22" s="29" t="s">
        <v>18</v>
      </c>
      <c r="C22" s="29" t="s">
        <v>18</v>
      </c>
      <c r="D22" s="29" t="s">
        <v>18</v>
      </c>
      <c r="E22" s="29" t="s">
        <v>18</v>
      </c>
      <c r="F22" s="29" t="s">
        <v>18</v>
      </c>
      <c r="G22" s="17" t="s">
        <v>18</v>
      </c>
      <c r="H22" s="5"/>
      <c r="I22" s="5"/>
      <c r="J22" s="9"/>
      <c r="K22" s="9"/>
      <c r="L22" s="9"/>
      <c r="M22" s="9"/>
      <c r="N22" s="9"/>
      <c r="O22" s="28"/>
      <c r="P22" s="5"/>
      <c r="Q22" s="5"/>
      <c r="R22" s="5"/>
      <c r="S22" s="5"/>
      <c r="T22" s="5"/>
      <c r="U22" s="5"/>
      <c r="V22" s="5"/>
    </row>
    <row r="23" spans="1:22" ht="12.75">
      <c r="A23" s="16" t="s">
        <v>19</v>
      </c>
      <c r="B23" s="12">
        <v>94</v>
      </c>
      <c r="C23" s="12">
        <v>95</v>
      </c>
      <c r="D23" s="12">
        <v>93</v>
      </c>
      <c r="E23" s="12">
        <v>92</v>
      </c>
      <c r="F23" s="12">
        <v>89</v>
      </c>
      <c r="G23" s="17">
        <f>AVERAGE(B23:F23)</f>
        <v>92.6</v>
      </c>
      <c r="H23" s="5"/>
      <c r="I23" s="5"/>
      <c r="J23" s="9"/>
      <c r="K23" s="9"/>
      <c r="L23" s="9"/>
      <c r="M23" s="9"/>
      <c r="N23" s="9"/>
      <c r="O23" s="30"/>
      <c r="P23" s="5"/>
      <c r="Q23" s="5"/>
      <c r="R23" s="5"/>
      <c r="S23" s="5"/>
      <c r="T23" s="5"/>
      <c r="U23" s="5"/>
      <c r="V23" s="5"/>
    </row>
    <row r="24" spans="1:22" ht="12.75">
      <c r="A24" s="16" t="s">
        <v>20</v>
      </c>
      <c r="B24" s="12">
        <v>95</v>
      </c>
      <c r="C24" s="12">
        <v>94</v>
      </c>
      <c r="D24" s="12">
        <v>95</v>
      </c>
      <c r="E24" s="12">
        <v>96</v>
      </c>
      <c r="F24" s="12">
        <v>93</v>
      </c>
      <c r="G24" s="17">
        <f>AVERAGE(B24:F24)</f>
        <v>94.6</v>
      </c>
      <c r="H24" s="5"/>
      <c r="I24" s="5"/>
      <c r="J24" s="9"/>
      <c r="K24" s="9"/>
      <c r="L24" s="9"/>
      <c r="M24" s="9"/>
      <c r="N24" s="9"/>
      <c r="O24" s="30"/>
      <c r="P24" s="9"/>
      <c r="Q24" s="5"/>
      <c r="R24" s="5"/>
      <c r="S24" s="5"/>
      <c r="T24" s="5"/>
      <c r="U24" s="5"/>
      <c r="V24" s="5"/>
    </row>
    <row r="25" spans="1:22" ht="12.75">
      <c r="A25" s="16" t="s">
        <v>21</v>
      </c>
      <c r="B25" s="12">
        <v>96</v>
      </c>
      <c r="C25" s="12">
        <v>94</v>
      </c>
      <c r="D25" s="12">
        <v>97</v>
      </c>
      <c r="E25" s="12">
        <v>94</v>
      </c>
      <c r="F25" s="12">
        <v>94</v>
      </c>
      <c r="G25" s="17">
        <f>AVERAGE(B25:F25)</f>
        <v>95</v>
      </c>
      <c r="H25" s="5"/>
      <c r="I25" s="5"/>
      <c r="J25" s="9"/>
      <c r="K25" s="9"/>
      <c r="L25" s="9"/>
      <c r="M25" s="9"/>
      <c r="N25" s="9"/>
      <c r="O25" s="30"/>
      <c r="P25" s="31"/>
      <c r="Q25" s="31"/>
      <c r="R25" s="31"/>
      <c r="S25" s="31"/>
      <c r="T25" s="5"/>
      <c r="U25" s="5"/>
      <c r="V25" s="5"/>
    </row>
    <row r="26" spans="1:22" ht="12.75">
      <c r="A26" s="16" t="s">
        <v>22</v>
      </c>
      <c r="B26" s="12">
        <v>96</v>
      </c>
      <c r="C26" s="12">
        <v>92</v>
      </c>
      <c r="D26" s="12">
        <v>95</v>
      </c>
      <c r="E26" s="12">
        <v>97</v>
      </c>
      <c r="F26" s="12">
        <v>97</v>
      </c>
      <c r="G26" s="17">
        <f>AVERAGE(B26:F26)</f>
        <v>95.4</v>
      </c>
      <c r="H26" s="5"/>
      <c r="I26" s="5"/>
      <c r="J26" s="9"/>
      <c r="K26" s="9"/>
      <c r="L26" s="9"/>
      <c r="M26" s="9"/>
      <c r="N26" s="9"/>
      <c r="Q26" s="5"/>
      <c r="R26" s="5"/>
      <c r="S26" s="5"/>
      <c r="T26" s="5"/>
      <c r="U26" s="5"/>
      <c r="V26" s="5"/>
    </row>
    <row r="27" spans="1:22" ht="12.75">
      <c r="A27" s="16" t="s">
        <v>23</v>
      </c>
      <c r="B27" s="12">
        <v>93</v>
      </c>
      <c r="C27" s="12">
        <v>92</v>
      </c>
      <c r="D27" s="12">
        <v>90</v>
      </c>
      <c r="E27" s="12">
        <v>89</v>
      </c>
      <c r="F27" s="12">
        <v>92</v>
      </c>
      <c r="G27" s="17">
        <f>AVERAGE(B27:F27)</f>
        <v>91.2</v>
      </c>
      <c r="H27" s="5"/>
      <c r="I27" s="5"/>
      <c r="J27" s="9"/>
      <c r="K27" s="9"/>
      <c r="L27" s="9"/>
      <c r="M27" s="9"/>
      <c r="N27" s="9"/>
      <c r="O27" s="32"/>
      <c r="P27" s="9"/>
      <c r="Q27" s="5"/>
      <c r="R27" s="5"/>
      <c r="S27" s="5"/>
      <c r="T27" s="5"/>
      <c r="U27" s="5"/>
      <c r="V27" s="5"/>
    </row>
    <row r="28" spans="1:22" ht="12.75">
      <c r="A28" s="19" t="s">
        <v>9</v>
      </c>
      <c r="B28" s="20">
        <f>SUM(B23:B27)</f>
        <v>474</v>
      </c>
      <c r="C28" s="20">
        <f>SUM(C23:C27)</f>
        <v>467</v>
      </c>
      <c r="D28" s="20">
        <f>SUM(D23:D27)</f>
        <v>470</v>
      </c>
      <c r="E28" s="20">
        <f>SUM(E23:E27)</f>
        <v>468</v>
      </c>
      <c r="F28" s="20">
        <f>SUM(F23:F27)</f>
        <v>465</v>
      </c>
      <c r="G28" s="21">
        <f>SUM(B28:F28)</f>
        <v>2344</v>
      </c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3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2.75">
      <c r="A30" s="22"/>
      <c r="B30" s="12"/>
      <c r="C30" s="12"/>
      <c r="D30" s="12"/>
      <c r="E30" s="12"/>
      <c r="F30" s="12"/>
      <c r="G30" s="25"/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5.75" customHeight="1">
      <c r="A31" s="11" t="s">
        <v>24</v>
      </c>
      <c r="B31" s="12"/>
      <c r="C31" s="12"/>
      <c r="D31" s="12"/>
      <c r="E31" s="12"/>
      <c r="F31" s="12" t="s">
        <v>18</v>
      </c>
      <c r="G31" s="17" t="s">
        <v>18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25</v>
      </c>
      <c r="B32" s="12">
        <v>96</v>
      </c>
      <c r="C32" s="12">
        <v>95</v>
      </c>
      <c r="D32" s="12">
        <v>97</v>
      </c>
      <c r="E32" s="12">
        <v>92</v>
      </c>
      <c r="F32" s="12">
        <v>89</v>
      </c>
      <c r="G32" s="17">
        <f>AVERAGE(B32:F32)</f>
        <v>93.8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26</v>
      </c>
      <c r="B33" s="12">
        <v>92</v>
      </c>
      <c r="C33" s="12">
        <v>91</v>
      </c>
      <c r="D33" s="12">
        <v>94</v>
      </c>
      <c r="E33" s="12">
        <v>94</v>
      </c>
      <c r="F33" s="12">
        <v>94</v>
      </c>
      <c r="G33" s="17">
        <f>AVERAGE(B33:F33)</f>
        <v>93</v>
      </c>
      <c r="H33" s="5"/>
      <c r="I33" s="5"/>
      <c r="J33" s="9"/>
      <c r="K33" s="9"/>
      <c r="L33" s="9"/>
      <c r="M33" s="9"/>
      <c r="N33" s="9"/>
      <c r="O33" s="5"/>
      <c r="P33" s="9"/>
      <c r="Q33" s="5"/>
      <c r="R33" s="5"/>
      <c r="S33" s="5"/>
      <c r="T33" s="5"/>
      <c r="U33" s="5"/>
      <c r="V33" s="5"/>
    </row>
    <row r="34" spans="1:22" ht="12.75">
      <c r="A34" s="16" t="s">
        <v>27</v>
      </c>
      <c r="B34" s="12">
        <v>94</v>
      </c>
      <c r="C34" s="12">
        <v>94</v>
      </c>
      <c r="D34" s="12">
        <v>97</v>
      </c>
      <c r="E34" s="12">
        <v>96</v>
      </c>
      <c r="F34" s="12">
        <v>92</v>
      </c>
      <c r="G34" s="17">
        <f>AVERAGE(B34:F34)</f>
        <v>94.6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28</v>
      </c>
      <c r="B35" s="12">
        <v>97</v>
      </c>
      <c r="C35" s="12">
        <v>94</v>
      </c>
      <c r="D35" s="12">
        <v>95</v>
      </c>
      <c r="E35" s="12">
        <v>98</v>
      </c>
      <c r="F35" s="12">
        <v>98</v>
      </c>
      <c r="G35" s="17">
        <f>AVERAGE(B35:F35)</f>
        <v>96.4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6" t="s">
        <v>29</v>
      </c>
      <c r="B36" s="12">
        <v>92</v>
      </c>
      <c r="C36" s="12">
        <v>96</v>
      </c>
      <c r="D36" s="12">
        <v>95</v>
      </c>
      <c r="E36" s="12">
        <v>97</v>
      </c>
      <c r="F36" s="12">
        <v>95</v>
      </c>
      <c r="G36" s="17">
        <f>AVERAGE(B36:F36)</f>
        <v>95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19" t="s">
        <v>9</v>
      </c>
      <c r="B37" s="20">
        <f>SUM(B32:B36)</f>
        <v>471</v>
      </c>
      <c r="C37" s="20">
        <f>SUM(C32:C36)</f>
        <v>470</v>
      </c>
      <c r="D37" s="20">
        <f>SUM(D32:D36)</f>
        <v>478</v>
      </c>
      <c r="E37" s="20">
        <f>SUM(E32:E36)</f>
        <v>477</v>
      </c>
      <c r="F37" s="20">
        <f>SUM(F32:F36)</f>
        <v>468</v>
      </c>
      <c r="G37" s="21">
        <f>SUM(B37:F37)</f>
        <v>2364</v>
      </c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3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2.75">
      <c r="A39" s="22"/>
      <c r="B39" s="12"/>
      <c r="C39" s="12"/>
      <c r="D39" s="12"/>
      <c r="E39" s="12"/>
      <c r="F39" s="12"/>
      <c r="G39" s="25"/>
      <c r="H39" s="5"/>
      <c r="I39" s="5"/>
      <c r="J39" s="9"/>
      <c r="K39" s="9"/>
      <c r="L39" s="9"/>
      <c r="M39" s="9"/>
      <c r="N39" s="9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11" t="s">
        <v>30</v>
      </c>
      <c r="B40" s="12"/>
      <c r="C40" s="12"/>
      <c r="D40" s="12"/>
      <c r="E40" s="12"/>
      <c r="F40" s="12" t="s">
        <v>18</v>
      </c>
      <c r="G40" s="17" t="s">
        <v>18</v>
      </c>
      <c r="H40" s="5"/>
      <c r="I40" s="5"/>
      <c r="J40" s="9"/>
      <c r="K40" s="9"/>
      <c r="L40" s="9"/>
      <c r="M40" s="9"/>
      <c r="N40" s="9"/>
      <c r="O40" s="5"/>
      <c r="P40" s="33"/>
      <c r="Q40" s="5"/>
      <c r="R40" s="5"/>
      <c r="S40" s="5"/>
      <c r="T40" s="5"/>
      <c r="U40" s="5"/>
      <c r="V40" s="5"/>
    </row>
    <row r="41" spans="1:22" ht="12.75">
      <c r="A41" s="16" t="s">
        <v>19</v>
      </c>
      <c r="B41" s="12">
        <v>93</v>
      </c>
      <c r="C41" s="12">
        <v>95</v>
      </c>
      <c r="D41" s="12">
        <v>97</v>
      </c>
      <c r="E41" s="12">
        <v>92</v>
      </c>
      <c r="F41" s="12"/>
      <c r="G41" s="17">
        <f>AVERAGE(B41:F41)</f>
        <v>94.25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31</v>
      </c>
      <c r="B42" s="12">
        <v>96</v>
      </c>
      <c r="C42" s="12">
        <v>91</v>
      </c>
      <c r="D42" s="12">
        <v>94</v>
      </c>
      <c r="E42" s="12">
        <v>96</v>
      </c>
      <c r="F42" s="12"/>
      <c r="G42" s="17">
        <f>AVERAGE(B42:F42)</f>
        <v>94.25</v>
      </c>
      <c r="H42" s="5"/>
      <c r="I42" s="5"/>
      <c r="J42" s="9"/>
      <c r="K42" s="9"/>
      <c r="L42" s="9"/>
      <c r="M42" s="9"/>
      <c r="N42" s="9"/>
      <c r="O42" s="5"/>
      <c r="P42" s="5"/>
      <c r="Q42" s="9"/>
      <c r="R42" s="9"/>
      <c r="S42" s="9"/>
      <c r="T42" s="5"/>
      <c r="U42" s="5"/>
      <c r="V42" s="5"/>
    </row>
    <row r="43" spans="1:22" ht="12.75">
      <c r="A43" s="16" t="s">
        <v>32</v>
      </c>
      <c r="B43" s="12">
        <v>96</v>
      </c>
      <c r="C43" s="12">
        <v>94</v>
      </c>
      <c r="D43" s="12">
        <v>91</v>
      </c>
      <c r="E43" s="12">
        <v>96</v>
      </c>
      <c r="F43" s="12"/>
      <c r="G43" s="17">
        <f>AVERAGE(B43:F43)</f>
        <v>94.25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33</v>
      </c>
      <c r="B44" s="12">
        <v>97</v>
      </c>
      <c r="C44" s="12">
        <v>92</v>
      </c>
      <c r="D44" s="12">
        <v>91</v>
      </c>
      <c r="E44" s="12">
        <v>98</v>
      </c>
      <c r="F44" s="12"/>
      <c r="G44" s="17">
        <f>AVERAGE(B44:F44)</f>
        <v>94.5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6" t="s">
        <v>34</v>
      </c>
      <c r="B45" s="12">
        <v>93</v>
      </c>
      <c r="C45" s="12">
        <v>92</v>
      </c>
      <c r="D45" s="12">
        <v>98</v>
      </c>
      <c r="E45" s="12">
        <v>93</v>
      </c>
      <c r="F45" s="12"/>
      <c r="G45" s="17">
        <f>AVERAGE(B45:F45)</f>
        <v>94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ht="12.75">
      <c r="A46" s="19" t="s">
        <v>9</v>
      </c>
      <c r="B46" s="20">
        <f>SUM(B41:B45)</f>
        <v>475</v>
      </c>
      <c r="C46" s="20">
        <f>SUM(C41:C45)</f>
        <v>464</v>
      </c>
      <c r="D46" s="20">
        <f>SUM(D41:D45)</f>
        <v>471</v>
      </c>
      <c r="E46" s="20">
        <f>SUM(E41:E45)</f>
        <v>475</v>
      </c>
      <c r="F46" s="20">
        <f>SUM(F41:F45)</f>
        <v>0</v>
      </c>
      <c r="G46" s="21">
        <f>SUM(B46:F46)</f>
        <v>1885</v>
      </c>
      <c r="H46" s="5"/>
      <c r="I46" s="5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</row>
    <row r="47" spans="1:22" s="35" customFormat="1" ht="12.75">
      <c r="A47" s="22"/>
      <c r="B47" s="12"/>
      <c r="C47" s="12"/>
      <c r="D47" s="12"/>
      <c r="E47" s="12"/>
      <c r="F47" s="12"/>
      <c r="G47" s="23"/>
      <c r="H47" s="5"/>
      <c r="I47" s="5"/>
      <c r="J47" s="9"/>
      <c r="K47" s="9"/>
      <c r="L47" s="9"/>
      <c r="M47" s="9"/>
      <c r="N47" s="9"/>
      <c r="O47" s="34" t="s">
        <v>35</v>
      </c>
      <c r="P47" s="34"/>
      <c r="Q47" s="34"/>
      <c r="R47" s="34"/>
      <c r="S47" s="34"/>
      <c r="T47" s="34"/>
      <c r="U47" s="7" t="s">
        <v>9</v>
      </c>
      <c r="V47" s="7" t="s">
        <v>36</v>
      </c>
    </row>
    <row r="48" spans="1:22" s="35" customFormat="1" ht="12.75">
      <c r="A48" s="22"/>
      <c r="B48" s="12"/>
      <c r="C48" s="12"/>
      <c r="D48" s="12"/>
      <c r="E48" s="12"/>
      <c r="F48" s="12"/>
      <c r="G48" s="25"/>
      <c r="H48" s="5"/>
      <c r="I48" s="5" t="str">
        <f>$A3</f>
        <v>Dauntsey's A</v>
      </c>
      <c r="J48" s="36">
        <f>B10</f>
        <v>478</v>
      </c>
      <c r="K48" s="36">
        <f>C10</f>
        <v>475</v>
      </c>
      <c r="L48" s="36">
        <f>D10</f>
        <v>474</v>
      </c>
      <c r="M48" s="36">
        <f>E10</f>
        <v>470</v>
      </c>
      <c r="N48" s="36">
        <f>F10</f>
        <v>477</v>
      </c>
      <c r="O48" s="37" t="str">
        <f>$A3</f>
        <v>Dauntsey's A</v>
      </c>
      <c r="P48" s="7">
        <f>IF(B10=0,0,RANK(J48,J48:J53,1))</f>
        <v>6</v>
      </c>
      <c r="Q48" s="7">
        <f>IF(C10=0,0,RANK(K48,K48:K53,1))</f>
        <v>5</v>
      </c>
      <c r="R48" s="7">
        <f>IF(D10=0,0,RANK(L48,L48:L53,1))</f>
        <v>4</v>
      </c>
      <c r="S48" s="7">
        <f>IF(E10=0,0,RANK(M48,M48:M53,1))</f>
        <v>2</v>
      </c>
      <c r="T48" s="7">
        <f>IF(F10=0,0,RANK(N48,N48:N53,1))</f>
        <v>4</v>
      </c>
      <c r="U48" s="38">
        <f aca="true" t="shared" si="0" ref="U48:U53">SUM(P48:T48)</f>
        <v>21</v>
      </c>
      <c r="V48" s="7">
        <f aca="true" t="shared" si="1" ref="V48:V53">RANK(U48,U$48:U$53)</f>
        <v>2</v>
      </c>
    </row>
    <row r="49" spans="1:22" s="35" customFormat="1" ht="15.75" customHeight="1">
      <c r="A49" s="11" t="s">
        <v>37</v>
      </c>
      <c r="B49" s="12"/>
      <c r="C49" s="12"/>
      <c r="D49" s="12"/>
      <c r="E49" s="12"/>
      <c r="F49" s="12" t="s">
        <v>18</v>
      </c>
      <c r="G49" s="25" t="s">
        <v>18</v>
      </c>
      <c r="H49" s="5"/>
      <c r="I49" s="5" t="str">
        <f>$A13</f>
        <v>Ellesmere A</v>
      </c>
      <c r="J49" s="36">
        <f>B19</f>
        <v>474</v>
      </c>
      <c r="K49" s="36">
        <f>C19</f>
        <v>467</v>
      </c>
      <c r="L49" s="36">
        <f>D19</f>
        <v>469</v>
      </c>
      <c r="M49" s="36">
        <f>E19</f>
        <v>475</v>
      </c>
      <c r="N49" s="36">
        <f>F19</f>
        <v>478</v>
      </c>
      <c r="O49" s="37" t="str">
        <f>$A13</f>
        <v>Ellesmere A</v>
      </c>
      <c r="P49" s="7">
        <f>IF(B19=0,0,RANK(J49,J48:J53,1))</f>
        <v>3</v>
      </c>
      <c r="Q49" s="7">
        <f>IF(C19=0,0,RANK(K49,K48:K53,1))</f>
        <v>2</v>
      </c>
      <c r="R49" s="7">
        <f>IF(D19=0,0,RANK(L49,L48:L53,1))</f>
        <v>1</v>
      </c>
      <c r="S49" s="7">
        <f>IF(E19=0,0,RANK(M49,M48:M53,1))</f>
        <v>3</v>
      </c>
      <c r="T49" s="7">
        <f>IF(F19=0,0,RANK(N49,N48:N53,1))</f>
        <v>5</v>
      </c>
      <c r="U49" s="38">
        <f t="shared" si="0"/>
        <v>14</v>
      </c>
      <c r="V49" s="7">
        <f t="shared" si="1"/>
        <v>4</v>
      </c>
    </row>
    <row r="50" spans="1:22" s="35" customFormat="1" ht="12.75">
      <c r="A50" s="16" t="s">
        <v>38</v>
      </c>
      <c r="B50" s="12">
        <v>92</v>
      </c>
      <c r="C50" s="12">
        <v>98</v>
      </c>
      <c r="D50" s="12">
        <v>96</v>
      </c>
      <c r="E50" s="12">
        <v>97</v>
      </c>
      <c r="F50" s="12">
        <v>98</v>
      </c>
      <c r="G50" s="17">
        <f>AVERAGE(B50:F50)</f>
        <v>96.2</v>
      </c>
      <c r="H50" s="5"/>
      <c r="I50" s="5" t="str">
        <f>$A22</f>
        <v>Gresham's C</v>
      </c>
      <c r="J50" s="36">
        <f>B28</f>
        <v>474</v>
      </c>
      <c r="K50" s="36">
        <f>C28</f>
        <v>467</v>
      </c>
      <c r="L50" s="36">
        <f>D28</f>
        <v>470</v>
      </c>
      <c r="M50" s="36">
        <f>E28</f>
        <v>468</v>
      </c>
      <c r="N50" s="36">
        <f>F28</f>
        <v>465</v>
      </c>
      <c r="O50" s="37" t="str">
        <f>$A22</f>
        <v>Gresham's C</v>
      </c>
      <c r="P50" s="7">
        <f>IF(B28=0,0,RANK(J50,J48:J53,1))</f>
        <v>3</v>
      </c>
      <c r="Q50" s="7">
        <f>IF(C28=0,0,RANK(K50,K48:K53,1))</f>
        <v>2</v>
      </c>
      <c r="R50" s="7">
        <f>IF(D28=0,0,RANK(L50,L48:L53,1))</f>
        <v>2</v>
      </c>
      <c r="S50" s="7">
        <f>IF(E28=0,0,RANK(M50,M48:M53,1))</f>
        <v>1</v>
      </c>
      <c r="T50" s="7">
        <f>IF(F28=0,0,RANK(N50,N48:N53,1))</f>
        <v>2</v>
      </c>
      <c r="U50" s="38">
        <f t="shared" si="0"/>
        <v>10</v>
      </c>
      <c r="V50" s="7">
        <f t="shared" si="1"/>
        <v>6</v>
      </c>
    </row>
    <row r="51" spans="1:22" s="35" customFormat="1" ht="12.75">
      <c r="A51" s="16" t="s">
        <v>39</v>
      </c>
      <c r="B51" s="12">
        <v>93</v>
      </c>
      <c r="C51" s="12">
        <v>98</v>
      </c>
      <c r="D51" s="12">
        <v>98</v>
      </c>
      <c r="E51" s="12">
        <v>99</v>
      </c>
      <c r="F51" s="12">
        <v>96</v>
      </c>
      <c r="G51" s="17">
        <f>AVERAGE(B51:F51)</f>
        <v>96.8</v>
      </c>
      <c r="H51" s="5"/>
      <c r="I51" s="5" t="str">
        <f>$A31</f>
        <v>Marlborough A</v>
      </c>
      <c r="J51" s="36">
        <f>B37</f>
        <v>471</v>
      </c>
      <c r="K51" s="36">
        <f>C37</f>
        <v>470</v>
      </c>
      <c r="L51" s="36">
        <f>D37</f>
        <v>478</v>
      </c>
      <c r="M51" s="36">
        <f>E37</f>
        <v>477</v>
      </c>
      <c r="N51" s="36">
        <f>F37</f>
        <v>468</v>
      </c>
      <c r="O51" s="37" t="str">
        <f>$A31</f>
        <v>Marlborough A</v>
      </c>
      <c r="P51" s="7">
        <f>IF(B37=0,0,RANK(J51,J48:J53,1))</f>
        <v>1</v>
      </c>
      <c r="Q51" s="7">
        <f>IF(C37=0,0,RANK(K51,K48:K53,1))</f>
        <v>4</v>
      </c>
      <c r="R51" s="7">
        <f>IF(D37=0,0,RANK(L51,L48:L53,1))</f>
        <v>5</v>
      </c>
      <c r="S51" s="7">
        <f>IF(E37=0,0,RANK(M51,M48:M53,1))</f>
        <v>5</v>
      </c>
      <c r="T51" s="7">
        <f>IF(F37=0,0,RANK(N51,N48:N53,1))</f>
        <v>3</v>
      </c>
      <c r="U51" s="38">
        <f t="shared" si="0"/>
        <v>18</v>
      </c>
      <c r="V51" s="7">
        <f t="shared" si="1"/>
        <v>3</v>
      </c>
    </row>
    <row r="52" spans="1:22" s="35" customFormat="1" ht="12.75">
      <c r="A52" s="16" t="s">
        <v>40</v>
      </c>
      <c r="B52" s="12">
        <v>95</v>
      </c>
      <c r="C52" s="12">
        <v>98</v>
      </c>
      <c r="D52" s="12">
        <v>98</v>
      </c>
      <c r="E52" s="12">
        <v>98</v>
      </c>
      <c r="F52" s="12">
        <v>97</v>
      </c>
      <c r="G52" s="17">
        <f>AVERAGE(B52:F52)</f>
        <v>97.2</v>
      </c>
      <c r="H52" s="39"/>
      <c r="I52" s="39" t="str">
        <f>$A40</f>
        <v>Sedbergh A</v>
      </c>
      <c r="J52" s="36">
        <f>B46</f>
        <v>475</v>
      </c>
      <c r="K52" s="36">
        <f>C46</f>
        <v>464</v>
      </c>
      <c r="L52" s="36">
        <f>D46</f>
        <v>471</v>
      </c>
      <c r="M52" s="36">
        <f>E46</f>
        <v>475</v>
      </c>
      <c r="N52" s="36">
        <f>F46</f>
        <v>0</v>
      </c>
      <c r="O52" s="40" t="str">
        <f>$A40</f>
        <v>Sedbergh A</v>
      </c>
      <c r="P52" s="7">
        <f>IF(B46=0,0,RANK(J52,J48:J53,1))</f>
        <v>5</v>
      </c>
      <c r="Q52" s="7">
        <f>IF(C46=0,0,RANK(K52,K48:K53,1))</f>
        <v>1</v>
      </c>
      <c r="R52" s="7">
        <f>IF(D46=0,0,RANK(L52,L48:L53,1))</f>
        <v>3</v>
      </c>
      <c r="S52" s="7">
        <f>IF(E46=0,0,RANK(M52,M48:M53,1))</f>
        <v>3</v>
      </c>
      <c r="T52" s="7">
        <f>IF(F46=0,0,RANK(N52,N48:N53,1))</f>
        <v>0</v>
      </c>
      <c r="U52" s="38">
        <f t="shared" si="0"/>
        <v>12</v>
      </c>
      <c r="V52" s="7">
        <f t="shared" si="1"/>
        <v>5</v>
      </c>
    </row>
    <row r="53" spans="1:22" s="35" customFormat="1" ht="12.75">
      <c r="A53" s="16" t="s">
        <v>41</v>
      </c>
      <c r="B53" s="12">
        <v>94</v>
      </c>
      <c r="C53" s="12">
        <v>96</v>
      </c>
      <c r="D53" s="12">
        <v>95</v>
      </c>
      <c r="E53" s="12">
        <v>95</v>
      </c>
      <c r="F53" s="12">
        <v>92</v>
      </c>
      <c r="G53" s="17">
        <f>AVERAGE(B53:F53)</f>
        <v>94.4</v>
      </c>
      <c r="H53" s="39"/>
      <c r="I53" s="39" t="str">
        <f>$A49</f>
        <v>The Perse A</v>
      </c>
      <c r="J53" s="36">
        <f>B55</f>
        <v>471</v>
      </c>
      <c r="K53" s="36">
        <f>C55</f>
        <v>482</v>
      </c>
      <c r="L53" s="36">
        <f>D55</f>
        <v>483</v>
      </c>
      <c r="M53" s="36">
        <f>E55</f>
        <v>484</v>
      </c>
      <c r="N53" s="36">
        <f>F55</f>
        <v>478</v>
      </c>
      <c r="O53" s="40" t="str">
        <f>$A49</f>
        <v>The Perse A</v>
      </c>
      <c r="P53" s="7">
        <f>IF(B55=0,0,RANK(J53,J48:J53,1))</f>
        <v>1</v>
      </c>
      <c r="Q53" s="7">
        <f>IF(C55=0,0,RANK(K53,K48:K53,1))</f>
        <v>6</v>
      </c>
      <c r="R53" s="7">
        <f>IF(D55=0,0,RANK(L53,L48:L53,1))</f>
        <v>6</v>
      </c>
      <c r="S53" s="7">
        <f>IF(E55=0,0,RANK(M53,M48:M53,1))</f>
        <v>6</v>
      </c>
      <c r="T53" s="7">
        <f>IF(F55=0,0,RANK(N53,N48:N53,1))</f>
        <v>5</v>
      </c>
      <c r="U53" s="38">
        <f t="shared" si="0"/>
        <v>24</v>
      </c>
      <c r="V53" s="7">
        <f t="shared" si="1"/>
        <v>1</v>
      </c>
    </row>
    <row r="54" spans="1:22" s="35" customFormat="1" ht="12.75">
      <c r="A54" s="16" t="s">
        <v>42</v>
      </c>
      <c r="B54" s="12">
        <v>97</v>
      </c>
      <c r="C54" s="12">
        <v>92</v>
      </c>
      <c r="D54" s="12">
        <v>96</v>
      </c>
      <c r="E54" s="12">
        <v>95</v>
      </c>
      <c r="F54" s="12">
        <v>95</v>
      </c>
      <c r="G54" s="17">
        <f>AVERAGE(B54:F54)</f>
        <v>95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19" t="s">
        <v>9</v>
      </c>
      <c r="B55" s="20">
        <f>SUM(B50:B54)</f>
        <v>471</v>
      </c>
      <c r="C55" s="20">
        <f>SUM(C50:C54)</f>
        <v>482</v>
      </c>
      <c r="D55" s="20">
        <f>SUM(D50:D54)</f>
        <v>483</v>
      </c>
      <c r="E55" s="20">
        <f>SUM(E50:E54)</f>
        <v>484</v>
      </c>
      <c r="F55" s="20">
        <f>SUM(F50:F54)</f>
        <v>478</v>
      </c>
      <c r="G55" s="21">
        <f>SUM(B55:F55)</f>
        <v>2398</v>
      </c>
      <c r="H55" s="39"/>
      <c r="I55" s="39"/>
      <c r="J55" s="41"/>
      <c r="K55" s="41"/>
      <c r="L55" s="41"/>
      <c r="M55" s="41"/>
      <c r="N55" s="41"/>
      <c r="O55" s="32"/>
      <c r="P55" s="9"/>
      <c r="Q55" s="9"/>
      <c r="R55" s="9"/>
      <c r="S55" s="9"/>
      <c r="T55" s="9"/>
      <c r="U55" s="42"/>
      <c r="V55" s="9"/>
    </row>
    <row r="56" spans="1:22" s="35" customFormat="1" ht="12.75">
      <c r="A56" s="22"/>
      <c r="B56" s="12"/>
      <c r="C56" s="12"/>
      <c r="D56" s="12"/>
      <c r="E56" s="12"/>
      <c r="F56" s="12"/>
      <c r="G56" s="25"/>
      <c r="H56" s="39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24"/>
      <c r="B59" s="9"/>
      <c r="C59" s="12"/>
      <c r="D59" s="12"/>
      <c r="E59" s="22"/>
      <c r="F59" s="23"/>
      <c r="G59" s="43"/>
      <c r="H59" s="39"/>
      <c r="I59" s="39"/>
      <c r="J59" s="9"/>
      <c r="K59" s="9"/>
      <c r="L59" s="9"/>
      <c r="M59" s="9"/>
      <c r="N59" s="9"/>
      <c r="O59" s="39"/>
      <c r="P59" s="39"/>
      <c r="Q59" s="39"/>
      <c r="R59" s="39"/>
      <c r="S59" s="39"/>
      <c r="T59" s="39"/>
      <c r="U59" s="39"/>
      <c r="V59" s="39"/>
    </row>
    <row r="60" spans="1:22" s="35" customFormat="1" ht="12.75">
      <c r="A60" s="4" t="str">
        <f>A1</f>
        <v>BSSRA Autumn League 2019  Section 1 - Division 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14" s="35" customFormat="1" ht="12.75">
      <c r="J61" s="44"/>
      <c r="K61" s="44"/>
      <c r="L61" s="44"/>
      <c r="M61" s="44"/>
      <c r="N61" s="44"/>
    </row>
    <row r="62" spans="1:15" s="35" customFormat="1" ht="12.75">
      <c r="A62" s="45"/>
      <c r="J62" s="44"/>
      <c r="K62" s="44"/>
      <c r="L62" s="44"/>
      <c r="M62" s="44"/>
      <c r="N62" s="44"/>
      <c r="O62" s="1"/>
    </row>
    <row r="63" spans="1:21" s="35" customFormat="1" ht="12.75">
      <c r="A63" s="46" t="s">
        <v>43</v>
      </c>
      <c r="B63" s="47" t="s">
        <v>44</v>
      </c>
      <c r="C63" s="47"/>
      <c r="D63" s="47"/>
      <c r="E63" s="47"/>
      <c r="F63" s="48"/>
      <c r="G63" s="49" t="s">
        <v>2</v>
      </c>
      <c r="H63" s="29"/>
      <c r="I63" s="29"/>
      <c r="J63" s="50"/>
      <c r="K63" s="50"/>
      <c r="L63" s="50"/>
      <c r="M63" s="50"/>
      <c r="N63" s="50"/>
      <c r="O63" s="46" t="s">
        <v>45</v>
      </c>
      <c r="P63" s="47" t="s">
        <v>44</v>
      </c>
      <c r="Q63" s="47"/>
      <c r="R63" s="47"/>
      <c r="S63" s="47"/>
      <c r="T63" s="48"/>
      <c r="U63" s="49" t="s">
        <v>2</v>
      </c>
    </row>
    <row r="64" spans="1:21" s="35" customFormat="1" ht="12.75">
      <c r="A64" s="51"/>
      <c r="B64" s="12">
        <v>1</v>
      </c>
      <c r="C64" s="12">
        <v>2</v>
      </c>
      <c r="D64" s="12">
        <v>3</v>
      </c>
      <c r="E64" s="12">
        <v>4</v>
      </c>
      <c r="F64" s="12">
        <v>5</v>
      </c>
      <c r="G64" s="52"/>
      <c r="H64" s="29"/>
      <c r="I64" s="29"/>
      <c r="J64" s="50"/>
      <c r="K64" s="50"/>
      <c r="L64" s="50"/>
      <c r="M64" s="50"/>
      <c r="N64" s="50"/>
      <c r="O64" s="51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52"/>
    </row>
    <row r="65" spans="1:21" s="35" customFormat="1" ht="12.75">
      <c r="A65" s="51" t="s">
        <v>25</v>
      </c>
      <c r="B65" s="12">
        <v>96</v>
      </c>
      <c r="C65" s="12">
        <v>95</v>
      </c>
      <c r="D65" s="12">
        <v>97</v>
      </c>
      <c r="E65" s="12">
        <v>92</v>
      </c>
      <c r="F65" s="12">
        <v>89</v>
      </c>
      <c r="G65" s="53">
        <f>AVERAGE(B65:F65)</f>
        <v>93.8</v>
      </c>
      <c r="H65" s="29"/>
      <c r="I65" s="29"/>
      <c r="J65" s="50"/>
      <c r="K65" s="50"/>
      <c r="L65" s="50"/>
      <c r="M65" s="50"/>
      <c r="N65" s="50"/>
      <c r="O65" s="51" t="s">
        <v>14</v>
      </c>
      <c r="P65" s="12">
        <v>99</v>
      </c>
      <c r="Q65" s="12">
        <v>95</v>
      </c>
      <c r="R65" s="12">
        <v>98</v>
      </c>
      <c r="S65" s="12">
        <v>96</v>
      </c>
      <c r="T65" s="12">
        <v>98</v>
      </c>
      <c r="U65" s="53">
        <f>AVERAGE(P65:T65)</f>
        <v>97.2</v>
      </c>
    </row>
    <row r="66" spans="1:21" s="35" customFormat="1" ht="12.75">
      <c r="A66" s="51" t="s">
        <v>19</v>
      </c>
      <c r="B66" s="12">
        <v>94</v>
      </c>
      <c r="C66" s="12">
        <v>95</v>
      </c>
      <c r="D66" s="12">
        <v>93</v>
      </c>
      <c r="E66" s="12">
        <v>92</v>
      </c>
      <c r="F66" s="12">
        <v>89</v>
      </c>
      <c r="G66" s="53">
        <f>AVERAGE(B66:F66)</f>
        <v>92.6</v>
      </c>
      <c r="H66" s="29"/>
      <c r="I66" s="29"/>
      <c r="J66" s="50"/>
      <c r="K66" s="50"/>
      <c r="L66" s="50"/>
      <c r="M66" s="50"/>
      <c r="N66" s="50"/>
      <c r="O66" s="51" t="s">
        <v>40</v>
      </c>
      <c r="P66" s="12">
        <v>95</v>
      </c>
      <c r="Q66" s="12">
        <v>98</v>
      </c>
      <c r="R66" s="12">
        <v>98</v>
      </c>
      <c r="S66" s="12">
        <v>98</v>
      </c>
      <c r="T66" s="12">
        <v>97</v>
      </c>
      <c r="U66" s="53">
        <f>AVERAGE(P66:T66)</f>
        <v>97.2</v>
      </c>
    </row>
    <row r="67" spans="1:21" s="35" customFormat="1" ht="12.75">
      <c r="A67" s="51" t="s">
        <v>19</v>
      </c>
      <c r="B67" s="12">
        <v>93</v>
      </c>
      <c r="C67" s="12">
        <v>95</v>
      </c>
      <c r="D67" s="12">
        <v>97</v>
      </c>
      <c r="E67" s="12">
        <v>92</v>
      </c>
      <c r="F67" s="12"/>
      <c r="G67" s="53">
        <f>AVERAGE(B67:F67)</f>
        <v>94.25</v>
      </c>
      <c r="H67" s="29"/>
      <c r="I67" s="29"/>
      <c r="J67" s="50"/>
      <c r="K67" s="50"/>
      <c r="L67" s="50"/>
      <c r="M67" s="50"/>
      <c r="N67" s="50"/>
      <c r="O67" s="51" t="s">
        <v>39</v>
      </c>
      <c r="P67" s="12">
        <v>93</v>
      </c>
      <c r="Q67" s="12">
        <v>98</v>
      </c>
      <c r="R67" s="12">
        <v>98</v>
      </c>
      <c r="S67" s="12">
        <v>99</v>
      </c>
      <c r="T67" s="12">
        <v>96</v>
      </c>
      <c r="U67" s="53">
        <f>AVERAGE(P67:T67)</f>
        <v>96.8</v>
      </c>
    </row>
    <row r="68" spans="1:21" s="35" customFormat="1" ht="12.75">
      <c r="A68" s="51" t="s">
        <v>12</v>
      </c>
      <c r="B68" s="12">
        <v>95</v>
      </c>
      <c r="C68" s="12">
        <v>94</v>
      </c>
      <c r="D68" s="12">
        <v>89</v>
      </c>
      <c r="E68" s="12">
        <v>96</v>
      </c>
      <c r="F68" s="12">
        <v>96</v>
      </c>
      <c r="G68" s="53">
        <f>AVERAGE(B68:F68)</f>
        <v>94</v>
      </c>
      <c r="H68" s="29"/>
      <c r="I68" s="29"/>
      <c r="J68" s="50"/>
      <c r="K68" s="50"/>
      <c r="L68" s="50"/>
      <c r="M68" s="50"/>
      <c r="N68" s="50"/>
      <c r="O68" s="51" t="s">
        <v>3</v>
      </c>
      <c r="P68" s="12">
        <v>95</v>
      </c>
      <c r="Q68" s="12">
        <v>96</v>
      </c>
      <c r="R68" s="12">
        <v>97</v>
      </c>
      <c r="S68" s="12">
        <v>95</v>
      </c>
      <c r="T68" s="12">
        <v>99</v>
      </c>
      <c r="U68" s="53">
        <f>AVERAGE(P68:T68)</f>
        <v>96.4</v>
      </c>
    </row>
    <row r="69" spans="1:21" s="35" customFormat="1" ht="12.75">
      <c r="A69" s="51" t="s">
        <v>31</v>
      </c>
      <c r="B69" s="12">
        <v>96</v>
      </c>
      <c r="C69" s="12">
        <v>91</v>
      </c>
      <c r="D69" s="12">
        <v>94</v>
      </c>
      <c r="E69" s="12">
        <v>96</v>
      </c>
      <c r="F69" s="12"/>
      <c r="G69" s="53">
        <f>AVERAGE(B69:F69)</f>
        <v>94.25</v>
      </c>
      <c r="H69" s="29"/>
      <c r="I69" s="29"/>
      <c r="J69" s="50"/>
      <c r="K69" s="50"/>
      <c r="L69" s="50"/>
      <c r="M69" s="50"/>
      <c r="N69" s="50"/>
      <c r="O69" s="51" t="s">
        <v>28</v>
      </c>
      <c r="P69" s="12">
        <v>97</v>
      </c>
      <c r="Q69" s="12">
        <v>94</v>
      </c>
      <c r="R69" s="12">
        <v>95</v>
      </c>
      <c r="S69" s="12">
        <v>98</v>
      </c>
      <c r="T69" s="12">
        <v>98</v>
      </c>
      <c r="U69" s="53">
        <f>AVERAGE(P69:T69)</f>
        <v>96.4</v>
      </c>
    </row>
    <row r="70" spans="1:21" s="35" customFormat="1" ht="12.75">
      <c r="A70" s="51" t="s">
        <v>13</v>
      </c>
      <c r="B70" s="12">
        <v>90</v>
      </c>
      <c r="C70" s="12">
        <v>92</v>
      </c>
      <c r="D70" s="12">
        <v>97</v>
      </c>
      <c r="E70" s="12">
        <v>93</v>
      </c>
      <c r="F70" s="12">
        <v>96</v>
      </c>
      <c r="G70" s="53">
        <f>AVERAGE(B70:F70)</f>
        <v>93.6</v>
      </c>
      <c r="H70" s="29"/>
      <c r="I70" s="29"/>
      <c r="J70" s="50"/>
      <c r="K70" s="50"/>
      <c r="L70" s="50"/>
      <c r="M70" s="50"/>
      <c r="N70" s="50"/>
      <c r="O70" s="51" t="s">
        <v>38</v>
      </c>
      <c r="P70" s="12">
        <v>92</v>
      </c>
      <c r="Q70" s="12">
        <v>98</v>
      </c>
      <c r="R70" s="12">
        <v>96</v>
      </c>
      <c r="S70" s="12">
        <v>97</v>
      </c>
      <c r="T70" s="12">
        <v>98</v>
      </c>
      <c r="U70" s="53">
        <f>AVERAGE(P70:T70)</f>
        <v>96.2</v>
      </c>
    </row>
    <row r="71" spans="1:21" s="35" customFormat="1" ht="12.75">
      <c r="A71" s="51" t="s">
        <v>20</v>
      </c>
      <c r="B71" s="12">
        <v>95</v>
      </c>
      <c r="C71" s="12">
        <v>94</v>
      </c>
      <c r="D71" s="12">
        <v>95</v>
      </c>
      <c r="E71" s="12">
        <v>96</v>
      </c>
      <c r="F71" s="12">
        <v>93</v>
      </c>
      <c r="G71" s="53">
        <f>AVERAGE(B71:F71)</f>
        <v>94.6</v>
      </c>
      <c r="H71" s="29"/>
      <c r="I71" s="29"/>
      <c r="J71" s="50"/>
      <c r="K71" s="50"/>
      <c r="L71" s="50"/>
      <c r="M71" s="50"/>
      <c r="N71" s="50"/>
      <c r="O71" s="51" t="s">
        <v>22</v>
      </c>
      <c r="P71" s="12">
        <v>96</v>
      </c>
      <c r="Q71" s="12">
        <v>92</v>
      </c>
      <c r="R71" s="12">
        <v>95</v>
      </c>
      <c r="S71" s="12">
        <v>97</v>
      </c>
      <c r="T71" s="12">
        <v>97</v>
      </c>
      <c r="U71" s="53">
        <f>AVERAGE(P71:T71)</f>
        <v>95.4</v>
      </c>
    </row>
    <row r="72" spans="1:21" s="35" customFormat="1" ht="12.75">
      <c r="A72" s="51" t="s">
        <v>38</v>
      </c>
      <c r="B72" s="12">
        <v>92</v>
      </c>
      <c r="C72" s="12">
        <v>98</v>
      </c>
      <c r="D72" s="12">
        <v>96</v>
      </c>
      <c r="E72" s="12">
        <v>97</v>
      </c>
      <c r="F72" s="12">
        <v>98</v>
      </c>
      <c r="G72" s="53">
        <f>AVERAGE(B72:F72)</f>
        <v>96.2</v>
      </c>
      <c r="H72" s="29"/>
      <c r="I72" s="29"/>
      <c r="J72" s="50"/>
      <c r="K72" s="50"/>
      <c r="L72" s="50"/>
      <c r="M72" s="50"/>
      <c r="N72" s="50"/>
      <c r="O72" s="51" t="s">
        <v>16</v>
      </c>
      <c r="P72" s="12">
        <v>97</v>
      </c>
      <c r="Q72" s="12">
        <v>94</v>
      </c>
      <c r="R72" s="12">
        <v>95</v>
      </c>
      <c r="S72" s="12">
        <v>95</v>
      </c>
      <c r="T72" s="12">
        <v>96</v>
      </c>
      <c r="U72" s="53">
        <f>AVERAGE(P72:T72)</f>
        <v>95.4</v>
      </c>
    </row>
    <row r="73" spans="1:21" s="35" customFormat="1" ht="12.75">
      <c r="A73" s="51" t="s">
        <v>26</v>
      </c>
      <c r="B73" s="12">
        <v>92</v>
      </c>
      <c r="C73" s="12">
        <v>91</v>
      </c>
      <c r="D73" s="12">
        <v>94</v>
      </c>
      <c r="E73" s="12">
        <v>94</v>
      </c>
      <c r="F73" s="12">
        <v>94</v>
      </c>
      <c r="G73" s="53">
        <f>AVERAGE(B73:F73)</f>
        <v>93</v>
      </c>
      <c r="H73" s="29"/>
      <c r="I73" s="29"/>
      <c r="J73" s="50"/>
      <c r="K73" s="50"/>
      <c r="L73" s="50"/>
      <c r="M73" s="50"/>
      <c r="N73" s="50"/>
      <c r="O73" s="51" t="s">
        <v>21</v>
      </c>
      <c r="P73" s="12">
        <v>96</v>
      </c>
      <c r="Q73" s="12">
        <v>94</v>
      </c>
      <c r="R73" s="12">
        <v>97</v>
      </c>
      <c r="S73" s="12">
        <v>94</v>
      </c>
      <c r="T73" s="12">
        <v>94</v>
      </c>
      <c r="U73" s="53">
        <f>AVERAGE(P73:T73)</f>
        <v>95</v>
      </c>
    </row>
    <row r="74" spans="1:21" s="35" customFormat="1" ht="12.75">
      <c r="A74" s="51" t="s">
        <v>21</v>
      </c>
      <c r="B74" s="12">
        <v>96</v>
      </c>
      <c r="C74" s="12">
        <v>94</v>
      </c>
      <c r="D74" s="12">
        <v>97</v>
      </c>
      <c r="E74" s="12">
        <v>94</v>
      </c>
      <c r="F74" s="12">
        <v>94</v>
      </c>
      <c r="G74" s="53">
        <f>AVERAGE(B74:F74)</f>
        <v>95</v>
      </c>
      <c r="H74" s="29"/>
      <c r="I74" s="29"/>
      <c r="J74" s="50"/>
      <c r="K74" s="50"/>
      <c r="L74" s="50"/>
      <c r="M74" s="50"/>
      <c r="N74" s="50"/>
      <c r="O74" s="51" t="s">
        <v>4</v>
      </c>
      <c r="P74" s="12">
        <v>94</v>
      </c>
      <c r="Q74" s="12">
        <v>94</v>
      </c>
      <c r="R74" s="12"/>
      <c r="S74" s="12">
        <v>95</v>
      </c>
      <c r="T74" s="12">
        <v>97</v>
      </c>
      <c r="U74" s="53">
        <f>AVERAGE(P74:T74)</f>
        <v>95</v>
      </c>
    </row>
    <row r="75" spans="1:21" s="35" customFormat="1" ht="12.75">
      <c r="A75" s="51" t="s">
        <v>22</v>
      </c>
      <c r="B75" s="12">
        <v>96</v>
      </c>
      <c r="C75" s="12">
        <v>92</v>
      </c>
      <c r="D75" s="12">
        <v>95</v>
      </c>
      <c r="E75" s="12">
        <v>97</v>
      </c>
      <c r="F75" s="12">
        <v>97</v>
      </c>
      <c r="G75" s="53">
        <f>AVERAGE(B75:F75)</f>
        <v>95.4</v>
      </c>
      <c r="H75" s="29"/>
      <c r="I75" s="29"/>
      <c r="J75" s="50"/>
      <c r="K75" s="50"/>
      <c r="L75" s="50"/>
      <c r="M75" s="50"/>
      <c r="N75" s="50"/>
      <c r="O75" s="51" t="s">
        <v>5</v>
      </c>
      <c r="P75" s="12">
        <v>97</v>
      </c>
      <c r="Q75" s="12">
        <v>96</v>
      </c>
      <c r="R75" s="12">
        <v>96</v>
      </c>
      <c r="S75" s="12">
        <v>94</v>
      </c>
      <c r="T75" s="12">
        <v>92</v>
      </c>
      <c r="U75" s="53">
        <f>AVERAGE(P75:T75)</f>
        <v>95</v>
      </c>
    </row>
    <row r="76" spans="1:21" s="35" customFormat="1" ht="12.75">
      <c r="A76" s="51" t="s">
        <v>14</v>
      </c>
      <c r="B76" s="12">
        <v>99</v>
      </c>
      <c r="C76" s="12">
        <v>95</v>
      </c>
      <c r="D76" s="12">
        <v>98</v>
      </c>
      <c r="E76" s="12">
        <v>96</v>
      </c>
      <c r="F76" s="12">
        <v>98</v>
      </c>
      <c r="G76" s="53">
        <f>AVERAGE(B76:F76)</f>
        <v>97.2</v>
      </c>
      <c r="H76" s="29"/>
      <c r="I76" s="29"/>
      <c r="J76" s="50"/>
      <c r="K76" s="50"/>
      <c r="L76" s="50"/>
      <c r="M76" s="50"/>
      <c r="N76" s="50"/>
      <c r="O76" s="51" t="s">
        <v>42</v>
      </c>
      <c r="P76" s="12">
        <v>97</v>
      </c>
      <c r="Q76" s="12">
        <v>92</v>
      </c>
      <c r="R76" s="12">
        <v>96</v>
      </c>
      <c r="S76" s="12">
        <v>95</v>
      </c>
      <c r="T76" s="12">
        <v>95</v>
      </c>
      <c r="U76" s="53">
        <f>AVERAGE(P76:T76)</f>
        <v>95</v>
      </c>
    </row>
    <row r="77" spans="1:21" s="35" customFormat="1" ht="12.75">
      <c r="A77" s="51" t="s">
        <v>3</v>
      </c>
      <c r="B77" s="12">
        <v>95</v>
      </c>
      <c r="C77" s="12">
        <v>96</v>
      </c>
      <c r="D77" s="12">
        <v>97</v>
      </c>
      <c r="E77" s="12">
        <v>95</v>
      </c>
      <c r="F77" s="12">
        <v>99</v>
      </c>
      <c r="G77" s="53">
        <f>AVERAGE(B77:F77)</f>
        <v>96.4</v>
      </c>
      <c r="H77" s="29"/>
      <c r="I77" s="29"/>
      <c r="J77" s="50"/>
      <c r="K77" s="50"/>
      <c r="L77" s="50"/>
      <c r="M77" s="50"/>
      <c r="N77" s="50"/>
      <c r="O77" s="51" t="s">
        <v>29</v>
      </c>
      <c r="P77" s="12">
        <v>92</v>
      </c>
      <c r="Q77" s="12">
        <v>96</v>
      </c>
      <c r="R77" s="12">
        <v>95</v>
      </c>
      <c r="S77" s="12">
        <v>97</v>
      </c>
      <c r="T77" s="12">
        <v>95</v>
      </c>
      <c r="U77" s="53">
        <f>AVERAGE(P77:T77)</f>
        <v>95</v>
      </c>
    </row>
    <row r="78" spans="1:21" s="35" customFormat="1" ht="12.75">
      <c r="A78" s="51" t="s">
        <v>27</v>
      </c>
      <c r="B78" s="12">
        <v>94</v>
      </c>
      <c r="C78" s="12">
        <v>94</v>
      </c>
      <c r="D78" s="12">
        <v>97</v>
      </c>
      <c r="E78" s="12">
        <v>96</v>
      </c>
      <c r="F78" s="12">
        <v>92</v>
      </c>
      <c r="G78" s="53">
        <f>AVERAGE(B78:F78)</f>
        <v>94.6</v>
      </c>
      <c r="H78" s="29"/>
      <c r="I78" s="29"/>
      <c r="J78" s="50"/>
      <c r="K78" s="50"/>
      <c r="L78" s="50"/>
      <c r="M78" s="50"/>
      <c r="N78" s="50"/>
      <c r="O78" s="51" t="s">
        <v>20</v>
      </c>
      <c r="P78" s="12">
        <v>95</v>
      </c>
      <c r="Q78" s="12">
        <v>94</v>
      </c>
      <c r="R78" s="12">
        <v>95</v>
      </c>
      <c r="S78" s="12">
        <v>96</v>
      </c>
      <c r="T78" s="12">
        <v>93</v>
      </c>
      <c r="U78" s="53">
        <f>AVERAGE(P78:T78)</f>
        <v>94.6</v>
      </c>
    </row>
    <row r="79" spans="1:21" s="35" customFormat="1" ht="12.75">
      <c r="A79" s="51" t="s">
        <v>39</v>
      </c>
      <c r="B79" s="12">
        <v>93</v>
      </c>
      <c r="C79" s="12">
        <v>98</v>
      </c>
      <c r="D79" s="12">
        <v>98</v>
      </c>
      <c r="E79" s="12">
        <v>99</v>
      </c>
      <c r="F79" s="12">
        <v>96</v>
      </c>
      <c r="G79" s="53">
        <f>AVERAGE(B79:F79)</f>
        <v>96.8</v>
      </c>
      <c r="H79" s="29"/>
      <c r="I79" s="29"/>
      <c r="J79" s="50"/>
      <c r="K79" s="50"/>
      <c r="L79" s="50"/>
      <c r="M79" s="50"/>
      <c r="N79" s="50"/>
      <c r="O79" s="51" t="s">
        <v>27</v>
      </c>
      <c r="P79" s="12">
        <v>94</v>
      </c>
      <c r="Q79" s="12">
        <v>94</v>
      </c>
      <c r="R79" s="12">
        <v>97</v>
      </c>
      <c r="S79" s="12">
        <v>96</v>
      </c>
      <c r="T79" s="12">
        <v>92</v>
      </c>
      <c r="U79" s="53">
        <f>AVERAGE(P79:T79)</f>
        <v>94.6</v>
      </c>
    </row>
    <row r="80" spans="1:21" s="35" customFormat="1" ht="12.75">
      <c r="A80" s="51" t="s">
        <v>28</v>
      </c>
      <c r="B80" s="12">
        <v>97</v>
      </c>
      <c r="C80" s="12">
        <v>94</v>
      </c>
      <c r="D80" s="12">
        <v>95</v>
      </c>
      <c r="E80" s="12">
        <v>98</v>
      </c>
      <c r="F80" s="12">
        <v>98</v>
      </c>
      <c r="G80" s="53">
        <f>AVERAGE(B80:F80)</f>
        <v>96.4</v>
      </c>
      <c r="H80" s="29"/>
      <c r="I80" s="29"/>
      <c r="J80" s="50"/>
      <c r="K80" s="50"/>
      <c r="L80" s="50"/>
      <c r="M80" s="50"/>
      <c r="N80" s="50"/>
      <c r="O80" s="51" t="s">
        <v>6</v>
      </c>
      <c r="P80" s="12">
        <v>98</v>
      </c>
      <c r="Q80" s="12">
        <v>94</v>
      </c>
      <c r="R80" s="12">
        <v>92</v>
      </c>
      <c r="S80" s="12">
        <v>93</v>
      </c>
      <c r="T80" s="12">
        <v>96</v>
      </c>
      <c r="U80" s="53">
        <f>AVERAGE(P80:T80)</f>
        <v>94.6</v>
      </c>
    </row>
    <row r="81" spans="1:21" s="35" customFormat="1" ht="12.75">
      <c r="A81" s="51" t="s">
        <v>15</v>
      </c>
      <c r="B81" s="12">
        <v>93</v>
      </c>
      <c r="C81" s="12">
        <v>92</v>
      </c>
      <c r="D81" s="12">
        <v>90</v>
      </c>
      <c r="E81" s="12">
        <v>95</v>
      </c>
      <c r="F81" s="12">
        <v>92</v>
      </c>
      <c r="G81" s="53">
        <f>AVERAGE(B81:F81)</f>
        <v>92.4</v>
      </c>
      <c r="H81" s="5"/>
      <c r="I81" s="29"/>
      <c r="J81" s="50"/>
      <c r="K81" s="50"/>
      <c r="L81" s="50"/>
      <c r="M81" s="50"/>
      <c r="N81" s="50"/>
      <c r="O81" s="51" t="s">
        <v>33</v>
      </c>
      <c r="P81" s="12">
        <v>97</v>
      </c>
      <c r="Q81" s="12">
        <v>92</v>
      </c>
      <c r="R81" s="12">
        <v>91</v>
      </c>
      <c r="S81" s="12">
        <v>98</v>
      </c>
      <c r="T81" s="12"/>
      <c r="U81" s="53">
        <f>AVERAGE(P81:T81)</f>
        <v>94.5</v>
      </c>
    </row>
    <row r="82" spans="1:21" ht="12.75">
      <c r="A82" s="51" t="s">
        <v>40</v>
      </c>
      <c r="B82" s="12">
        <v>95</v>
      </c>
      <c r="C82" s="12">
        <v>98</v>
      </c>
      <c r="D82" s="12">
        <v>98</v>
      </c>
      <c r="E82" s="12">
        <v>98</v>
      </c>
      <c r="F82" s="12">
        <v>97</v>
      </c>
      <c r="G82" s="53">
        <f>AVERAGE(B82:F82)</f>
        <v>97.2</v>
      </c>
      <c r="H82" s="5"/>
      <c r="I82" s="5"/>
      <c r="J82" s="9"/>
      <c r="K82" s="9"/>
      <c r="L82" s="9"/>
      <c r="M82" s="9"/>
      <c r="N82" s="9"/>
      <c r="O82" s="51" t="s">
        <v>41</v>
      </c>
      <c r="P82" s="12">
        <v>94</v>
      </c>
      <c r="Q82" s="12">
        <v>96</v>
      </c>
      <c r="R82" s="12">
        <v>95</v>
      </c>
      <c r="S82" s="12">
        <v>95</v>
      </c>
      <c r="T82" s="12">
        <v>92</v>
      </c>
      <c r="U82" s="53">
        <f>AVERAGE(P82:T82)</f>
        <v>94.4</v>
      </c>
    </row>
    <row r="83" spans="1:21" ht="12.75">
      <c r="A83" s="51" t="s">
        <v>16</v>
      </c>
      <c r="B83" s="12">
        <v>97</v>
      </c>
      <c r="C83" s="12">
        <v>94</v>
      </c>
      <c r="D83" s="12">
        <v>95</v>
      </c>
      <c r="E83" s="12">
        <v>95</v>
      </c>
      <c r="F83" s="12">
        <v>96</v>
      </c>
      <c r="G83" s="53">
        <f>AVERAGE(B83:F83)</f>
        <v>95.4</v>
      </c>
      <c r="H83" s="5"/>
      <c r="I83" s="5"/>
      <c r="J83" s="9"/>
      <c r="K83" s="9"/>
      <c r="L83" s="9"/>
      <c r="M83" s="9"/>
      <c r="N83" s="9"/>
      <c r="O83" s="51" t="s">
        <v>19</v>
      </c>
      <c r="P83" s="12">
        <v>93</v>
      </c>
      <c r="Q83" s="12">
        <v>95</v>
      </c>
      <c r="R83" s="12">
        <v>97</v>
      </c>
      <c r="S83" s="12">
        <v>92</v>
      </c>
      <c r="T83" s="12"/>
      <c r="U83" s="53">
        <f>AVERAGE(P83:T83)</f>
        <v>94.25</v>
      </c>
    </row>
    <row r="84" spans="1:21" ht="12.75">
      <c r="A84" s="51" t="s">
        <v>4</v>
      </c>
      <c r="B84" s="12">
        <v>94</v>
      </c>
      <c r="C84" s="12">
        <v>94</v>
      </c>
      <c r="D84" s="12"/>
      <c r="E84" s="12">
        <v>95</v>
      </c>
      <c r="F84" s="12">
        <v>97</v>
      </c>
      <c r="G84" s="53">
        <f>AVERAGE(B84:F84)</f>
        <v>95</v>
      </c>
      <c r="H84" s="5"/>
      <c r="I84" s="5"/>
      <c r="J84" s="9"/>
      <c r="K84" s="9"/>
      <c r="L84" s="9"/>
      <c r="M84" s="9"/>
      <c r="N84" s="9"/>
      <c r="O84" s="51" t="s">
        <v>31</v>
      </c>
      <c r="P84" s="12">
        <v>96</v>
      </c>
      <c r="Q84" s="12">
        <v>91</v>
      </c>
      <c r="R84" s="12">
        <v>94</v>
      </c>
      <c r="S84" s="12">
        <v>96</v>
      </c>
      <c r="T84" s="12"/>
      <c r="U84" s="53">
        <f>AVERAGE(P84:T84)</f>
        <v>94.25</v>
      </c>
    </row>
    <row r="85" spans="1:21" ht="12.75">
      <c r="A85" s="51" t="s">
        <v>41</v>
      </c>
      <c r="B85" s="12">
        <v>94</v>
      </c>
      <c r="C85" s="12">
        <v>96</v>
      </c>
      <c r="D85" s="12">
        <v>95</v>
      </c>
      <c r="E85" s="12">
        <v>95</v>
      </c>
      <c r="F85" s="12">
        <v>92</v>
      </c>
      <c r="G85" s="53">
        <f>AVERAGE(B85:F85)</f>
        <v>94.4</v>
      </c>
      <c r="H85" s="16"/>
      <c r="I85" s="5"/>
      <c r="J85" s="9"/>
      <c r="K85" s="9"/>
      <c r="L85" s="9"/>
      <c r="M85" s="9"/>
      <c r="N85" s="9"/>
      <c r="O85" s="51" t="s">
        <v>32</v>
      </c>
      <c r="P85" s="12">
        <v>96</v>
      </c>
      <c r="Q85" s="12">
        <v>94</v>
      </c>
      <c r="R85" s="12">
        <v>91</v>
      </c>
      <c r="S85" s="12">
        <v>96</v>
      </c>
      <c r="T85" s="12"/>
      <c r="U85" s="53">
        <f>AVERAGE(P85:T85)</f>
        <v>94.25</v>
      </c>
    </row>
    <row r="86" spans="1:21" ht="12.75">
      <c r="A86" s="51" t="s">
        <v>5</v>
      </c>
      <c r="B86" s="12">
        <v>97</v>
      </c>
      <c r="C86" s="12">
        <v>96</v>
      </c>
      <c r="D86" s="12">
        <v>96</v>
      </c>
      <c r="E86" s="12">
        <v>94</v>
      </c>
      <c r="F86" s="12">
        <v>92</v>
      </c>
      <c r="G86" s="53">
        <f>AVERAGE(B86:F86)</f>
        <v>95</v>
      </c>
      <c r="H86" s="5"/>
      <c r="I86" s="5"/>
      <c r="J86" s="9"/>
      <c r="K86" s="9"/>
      <c r="L86" s="9"/>
      <c r="M86" s="9"/>
      <c r="N86" s="9"/>
      <c r="O86" s="51" t="s">
        <v>12</v>
      </c>
      <c r="P86" s="12">
        <v>95</v>
      </c>
      <c r="Q86" s="12">
        <v>94</v>
      </c>
      <c r="R86" s="12">
        <v>89</v>
      </c>
      <c r="S86" s="12">
        <v>96</v>
      </c>
      <c r="T86" s="12">
        <v>96</v>
      </c>
      <c r="U86" s="53">
        <f>AVERAGE(P86:T86)</f>
        <v>94</v>
      </c>
    </row>
    <row r="87" spans="1:21" ht="12.75">
      <c r="A87" s="51" t="s">
        <v>32</v>
      </c>
      <c r="B87" s="12">
        <v>96</v>
      </c>
      <c r="C87" s="12">
        <v>94</v>
      </c>
      <c r="D87" s="12">
        <v>91</v>
      </c>
      <c r="E87" s="12">
        <v>96</v>
      </c>
      <c r="F87" s="12"/>
      <c r="G87" s="53">
        <f>AVERAGE(B87:F87)</f>
        <v>94.25</v>
      </c>
      <c r="H87" s="5"/>
      <c r="I87" s="5"/>
      <c r="J87" s="9"/>
      <c r="K87" s="9"/>
      <c r="L87" s="9"/>
      <c r="M87" s="9"/>
      <c r="N87" s="9"/>
      <c r="O87" s="51" t="s">
        <v>34</v>
      </c>
      <c r="P87" s="12">
        <v>93</v>
      </c>
      <c r="Q87" s="12">
        <v>92</v>
      </c>
      <c r="R87" s="12">
        <v>98</v>
      </c>
      <c r="S87" s="12">
        <v>93</v>
      </c>
      <c r="T87" s="12"/>
      <c r="U87" s="53">
        <f>AVERAGE(P87:T87)</f>
        <v>94</v>
      </c>
    </row>
    <row r="88" spans="1:21" ht="12.75">
      <c r="A88" s="51" t="s">
        <v>33</v>
      </c>
      <c r="B88" s="12">
        <v>97</v>
      </c>
      <c r="C88" s="12">
        <v>92</v>
      </c>
      <c r="D88" s="12">
        <v>91</v>
      </c>
      <c r="E88" s="12">
        <v>98</v>
      </c>
      <c r="F88" s="12"/>
      <c r="G88" s="53">
        <f>AVERAGE(B88:F88)</f>
        <v>94.5</v>
      </c>
      <c r="H88" s="5"/>
      <c r="I88" s="5"/>
      <c r="J88" s="9"/>
      <c r="K88" s="9"/>
      <c r="L88" s="9"/>
      <c r="M88" s="9"/>
      <c r="N88" s="9"/>
      <c r="O88" s="51" t="s">
        <v>8</v>
      </c>
      <c r="P88" s="12"/>
      <c r="Q88" s="12"/>
      <c r="R88" s="12">
        <v>94</v>
      </c>
      <c r="S88" s="12"/>
      <c r="T88" s="12"/>
      <c r="U88" s="53">
        <f>AVERAGE(P88:T88)</f>
        <v>94</v>
      </c>
    </row>
    <row r="89" spans="1:21" ht="12.75">
      <c r="A89" s="51" t="s">
        <v>23</v>
      </c>
      <c r="B89" s="12">
        <v>93</v>
      </c>
      <c r="C89" s="12">
        <v>92</v>
      </c>
      <c r="D89" s="12">
        <v>90</v>
      </c>
      <c r="E89" s="12">
        <v>89</v>
      </c>
      <c r="F89" s="12">
        <v>92</v>
      </c>
      <c r="G89" s="53">
        <f>AVERAGE(B89:F89)</f>
        <v>91.2</v>
      </c>
      <c r="H89" s="5"/>
      <c r="I89" s="5"/>
      <c r="J89" s="9"/>
      <c r="K89" s="9"/>
      <c r="L89" s="9"/>
      <c r="M89" s="9"/>
      <c r="N89" s="9"/>
      <c r="O89" s="51" t="s">
        <v>7</v>
      </c>
      <c r="P89" s="12">
        <v>94</v>
      </c>
      <c r="Q89" s="12">
        <v>95</v>
      </c>
      <c r="R89" s="12">
        <v>95</v>
      </c>
      <c r="S89" s="12">
        <v>93</v>
      </c>
      <c r="T89" s="12">
        <v>93</v>
      </c>
      <c r="U89" s="53">
        <f>AVERAGE(P89:T89)</f>
        <v>94</v>
      </c>
    </row>
    <row r="90" spans="1:21" ht="12.75">
      <c r="A90" s="51" t="s">
        <v>42</v>
      </c>
      <c r="B90" s="12">
        <v>97</v>
      </c>
      <c r="C90" s="12">
        <v>92</v>
      </c>
      <c r="D90" s="12">
        <v>96</v>
      </c>
      <c r="E90" s="12">
        <v>95</v>
      </c>
      <c r="F90" s="12">
        <v>95</v>
      </c>
      <c r="G90" s="53">
        <f>AVERAGE(B90:F90)</f>
        <v>95</v>
      </c>
      <c r="O90" s="51" t="s">
        <v>25</v>
      </c>
      <c r="P90" s="12">
        <v>96</v>
      </c>
      <c r="Q90" s="12">
        <v>95</v>
      </c>
      <c r="R90" s="12">
        <v>97</v>
      </c>
      <c r="S90" s="12">
        <v>92</v>
      </c>
      <c r="T90" s="12">
        <v>89</v>
      </c>
      <c r="U90" s="53">
        <f>AVERAGE(P90:T90)</f>
        <v>93.8</v>
      </c>
    </row>
    <row r="91" spans="1:21" ht="12.75">
      <c r="A91" s="51" t="s">
        <v>29</v>
      </c>
      <c r="B91" s="12">
        <v>92</v>
      </c>
      <c r="C91" s="12">
        <v>96</v>
      </c>
      <c r="D91" s="12">
        <v>95</v>
      </c>
      <c r="E91" s="12">
        <v>97</v>
      </c>
      <c r="F91" s="12">
        <v>95</v>
      </c>
      <c r="G91" s="53">
        <f>AVERAGE(B91:F91)</f>
        <v>95</v>
      </c>
      <c r="O91" s="51" t="s">
        <v>13</v>
      </c>
      <c r="P91" s="12">
        <v>90</v>
      </c>
      <c r="Q91" s="12">
        <v>92</v>
      </c>
      <c r="R91" s="12">
        <v>97</v>
      </c>
      <c r="S91" s="12">
        <v>93</v>
      </c>
      <c r="T91" s="12">
        <v>96</v>
      </c>
      <c r="U91" s="53">
        <f>AVERAGE(P91:T91)</f>
        <v>93.6</v>
      </c>
    </row>
    <row r="92" spans="1:21" ht="12.75">
      <c r="A92" s="51" t="s">
        <v>34</v>
      </c>
      <c r="B92" s="12">
        <v>93</v>
      </c>
      <c r="C92" s="12">
        <v>92</v>
      </c>
      <c r="D92" s="12">
        <v>98</v>
      </c>
      <c r="E92" s="12">
        <v>93</v>
      </c>
      <c r="F92" s="12"/>
      <c r="G92" s="53">
        <f>AVERAGE(B92:F92)</f>
        <v>94</v>
      </c>
      <c r="O92" s="51" t="s">
        <v>26</v>
      </c>
      <c r="P92" s="12">
        <v>92</v>
      </c>
      <c r="Q92" s="12">
        <v>91</v>
      </c>
      <c r="R92" s="12">
        <v>94</v>
      </c>
      <c r="S92" s="12">
        <v>94</v>
      </c>
      <c r="T92" s="12">
        <v>94</v>
      </c>
      <c r="U92" s="53">
        <f>AVERAGE(P92:T92)</f>
        <v>93</v>
      </c>
    </row>
    <row r="93" spans="1:21" ht="12.75">
      <c r="A93" s="51" t="s">
        <v>6</v>
      </c>
      <c r="B93" s="12">
        <v>98</v>
      </c>
      <c r="C93" s="12">
        <v>94</v>
      </c>
      <c r="D93" s="12">
        <v>92</v>
      </c>
      <c r="E93" s="12">
        <v>93</v>
      </c>
      <c r="F93" s="12">
        <v>96</v>
      </c>
      <c r="G93" s="53">
        <f>AVERAGE(B93:F93)</f>
        <v>94.6</v>
      </c>
      <c r="O93" s="51" t="s">
        <v>19</v>
      </c>
      <c r="P93" s="12">
        <v>94</v>
      </c>
      <c r="Q93" s="12">
        <v>95</v>
      </c>
      <c r="R93" s="12">
        <v>93</v>
      </c>
      <c r="S93" s="12">
        <v>92</v>
      </c>
      <c r="T93" s="12">
        <v>89</v>
      </c>
      <c r="U93" s="53">
        <f>AVERAGE(P93:T93)</f>
        <v>92.6</v>
      </c>
    </row>
    <row r="94" spans="1:21" ht="12.75">
      <c r="A94" s="51" t="s">
        <v>8</v>
      </c>
      <c r="B94" s="12"/>
      <c r="C94" s="12"/>
      <c r="D94" s="12">
        <v>94</v>
      </c>
      <c r="E94" s="12"/>
      <c r="F94" s="12"/>
      <c r="G94" s="53">
        <f>AVERAGE(B94:F94)</f>
        <v>94</v>
      </c>
      <c r="O94" s="51" t="s">
        <v>15</v>
      </c>
      <c r="P94" s="12">
        <v>93</v>
      </c>
      <c r="Q94" s="12">
        <v>92</v>
      </c>
      <c r="R94" s="12">
        <v>90</v>
      </c>
      <c r="S94" s="12">
        <v>95</v>
      </c>
      <c r="T94" s="12">
        <v>92</v>
      </c>
      <c r="U94" s="53">
        <f>AVERAGE(P94:T94)</f>
        <v>92.4</v>
      </c>
    </row>
    <row r="95" spans="1:21" ht="12.75">
      <c r="A95" s="54" t="s">
        <v>7</v>
      </c>
      <c r="B95" s="55">
        <v>94</v>
      </c>
      <c r="C95" s="55">
        <v>95</v>
      </c>
      <c r="D95" s="55">
        <v>95</v>
      </c>
      <c r="E95" s="55">
        <v>93</v>
      </c>
      <c r="F95" s="55">
        <v>93</v>
      </c>
      <c r="G95" s="56">
        <f>AVERAGE(B95:F95)</f>
        <v>94</v>
      </c>
      <c r="O95" s="54" t="s">
        <v>23</v>
      </c>
      <c r="P95" s="55">
        <v>93</v>
      </c>
      <c r="Q95" s="55">
        <v>92</v>
      </c>
      <c r="R95" s="55">
        <v>90</v>
      </c>
      <c r="S95" s="55">
        <v>89</v>
      </c>
      <c r="T95" s="55">
        <v>92</v>
      </c>
      <c r="U95" s="56">
        <f>AVERAGE(P95:T95)</f>
        <v>91.2</v>
      </c>
    </row>
  </sheetData>
  <sheetProtection selectLockedCells="1" selectUnlockedCells="1"/>
  <mergeCells count="6">
    <mergeCell ref="A1:V1"/>
    <mergeCell ref="P25:S25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2019-11-29T16:28:33Z</cp:lastPrinted>
  <dcterms:created xsi:type="dcterms:W3CDTF">2017-10-23T17:52:02Z</dcterms:created>
  <dcterms:modified xsi:type="dcterms:W3CDTF">2019-11-30T15:58:00Z</dcterms:modified>
  <cp:category/>
  <cp:version/>
  <cp:contentType/>
  <cp:contentStatus/>
</cp:coreProperties>
</file>