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3695" windowHeight="15000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<sst xmlns="http://schemas.openxmlformats.org/spreadsheetml/2006/main" count="127" uniqueCount="47">
  <si>
    <t>Mean</t>
  </si>
  <si>
    <t>Total</t>
  </si>
  <si>
    <t xml:space="preserve">                                                  </t>
  </si>
  <si>
    <t xml:space="preserve"> </t>
  </si>
  <si>
    <t>Score Table</t>
  </si>
  <si>
    <t>Position</t>
  </si>
  <si>
    <t>Alphabetical</t>
  </si>
  <si>
    <t>Round</t>
  </si>
  <si>
    <t>Numerical</t>
  </si>
  <si>
    <t>Charterhouse B</t>
  </si>
  <si>
    <t>Dauntsey's C</t>
  </si>
  <si>
    <t>Gresham's E</t>
  </si>
  <si>
    <t>King's Canterbury A</t>
  </si>
  <si>
    <t>Tonbridge B</t>
  </si>
  <si>
    <t>Westminster B</t>
  </si>
  <si>
    <t>Garnier E</t>
  </si>
  <si>
    <t>Howard C</t>
  </si>
  <si>
    <t>Markus F</t>
  </si>
  <si>
    <t>Netteron S</t>
  </si>
  <si>
    <t>Reny C</t>
  </si>
  <si>
    <t>Bamforth S</t>
  </si>
  <si>
    <t>Drew G</t>
  </si>
  <si>
    <t>Nellis T</t>
  </si>
  <si>
    <t xml:space="preserve">Roberts S </t>
  </si>
  <si>
    <t>Tew E</t>
  </si>
  <si>
    <t>Alston H</t>
  </si>
  <si>
    <t>Hoo A</t>
  </si>
  <si>
    <t>Horan S</t>
  </si>
  <si>
    <t>Olenberg E</t>
  </si>
  <si>
    <t>Perry-Warnes N</t>
  </si>
  <si>
    <t>Connor E</t>
  </si>
  <si>
    <t>Taylor I</t>
  </si>
  <si>
    <t>Zhang O</t>
  </si>
  <si>
    <t>Zhao C</t>
  </si>
  <si>
    <t>Gillingwater C</t>
  </si>
  <si>
    <t>Kang R</t>
  </si>
  <si>
    <t>Mee B</t>
  </si>
  <si>
    <t>Wei E</t>
  </si>
  <si>
    <t>Ye C</t>
  </si>
  <si>
    <t>Richard Benest</t>
  </si>
  <si>
    <t>BSSRA Summer League 2018  Section 1 - Division 3</t>
  </si>
  <si>
    <t>Siu E</t>
  </si>
  <si>
    <t>Burbanks F</t>
  </si>
  <si>
    <t>Fenn A</t>
  </si>
  <si>
    <t>Johnson A</t>
  </si>
  <si>
    <t>Kingston W</t>
  </si>
  <si>
    <t>Raynor J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</si>
</sst>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0;\-0;;@"/>
  </numFmts>
  <fonts count="23">
    <font>
      <sz val="10"/>
      <name val="Arial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2" borderId="1" applyNumberFormat="0" applyAlignment="0" applyProtection="0"/>
    <xf numFmtId="0" fontId="10" fillId="15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73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7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14" xfId="0" applyNumberFormat="1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172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172" fontId="3" fillId="0" borderId="2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showZeros="0" tabSelected="1" workbookViewId="0" topLeftCell="A1">
      <selection activeCell="U71" sqref="O71:U100"/>
    </sheetView>
  </sheetViews>
  <sheetFormatPr defaultColWidth="9.140625" defaultRowHeight="12.75"/>
  <cols>
    <col min="1" max="1" width="18.28125" style="7" customWidth="1"/>
    <col min="2" max="4" width="4.421875" style="7" customWidth="1"/>
    <col min="5" max="6" width="4.7109375" style="7" customWidth="1"/>
    <col min="7" max="7" width="6.28125" style="13" customWidth="1"/>
    <col min="8" max="8" width="1.28515625" style="7" customWidth="1"/>
    <col min="9" max="9" width="0" style="7" hidden="1" customWidth="1"/>
    <col min="10" max="14" width="0" style="8" hidden="1" customWidth="1"/>
    <col min="15" max="15" width="18.28125" style="7" customWidth="1"/>
    <col min="16" max="20" width="4.7109375" style="7" customWidth="1"/>
    <col min="21" max="21" width="5.7109375" style="7" customWidth="1"/>
    <col min="22" max="16384" width="9.140625" style="7" customWidth="1"/>
  </cols>
  <sheetData>
    <row r="1" spans="1:22" ht="18.75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2:7" ht="16.5">
      <c r="B2" s="8">
        <v>1</v>
      </c>
      <c r="C2" s="8">
        <v>2</v>
      </c>
      <c r="D2" s="8">
        <v>3</v>
      </c>
      <c r="E2" s="8">
        <v>4</v>
      </c>
      <c r="F2" s="8">
        <v>5</v>
      </c>
      <c r="G2" s="9"/>
    </row>
    <row r="3" spans="1:7" ht="16.5">
      <c r="A3" s="10" t="s">
        <v>9</v>
      </c>
      <c r="B3" s="8"/>
      <c r="C3" s="8"/>
      <c r="D3" s="8"/>
      <c r="E3" s="8"/>
      <c r="F3" s="8"/>
      <c r="G3" s="11" t="s">
        <v>0</v>
      </c>
    </row>
    <row r="4" spans="1:7" ht="16.5">
      <c r="A4" s="7" t="s">
        <v>15</v>
      </c>
      <c r="B4" s="8">
        <v>83</v>
      </c>
      <c r="C4" s="8">
        <v>91</v>
      </c>
      <c r="D4" s="8">
        <v>88</v>
      </c>
      <c r="E4" s="8">
        <v>93</v>
      </c>
      <c r="F4" s="8"/>
      <c r="G4" s="9">
        <f>AVERAGE(B4:F4)</f>
        <v>88.75</v>
      </c>
    </row>
    <row r="5" spans="1:7" ht="16.5">
      <c r="A5" s="7" t="s">
        <v>16</v>
      </c>
      <c r="B5" s="8">
        <v>84</v>
      </c>
      <c r="C5" s="8">
        <v>83</v>
      </c>
      <c r="D5" s="8">
        <v>91</v>
      </c>
      <c r="E5" s="8">
        <v>91</v>
      </c>
      <c r="F5" s="8"/>
      <c r="G5" s="9">
        <f>AVERAGE(B5:F5)</f>
        <v>87.25</v>
      </c>
    </row>
    <row r="6" spans="1:7" ht="16.5">
      <c r="A6" s="7" t="s">
        <v>17</v>
      </c>
      <c r="B6" s="8">
        <v>92</v>
      </c>
      <c r="C6" s="8">
        <v>92</v>
      </c>
      <c r="D6" s="8">
        <v>94</v>
      </c>
      <c r="E6" s="8">
        <v>93</v>
      </c>
      <c r="F6" s="8"/>
      <c r="G6" s="9">
        <f>AVERAGE(B6:F6)</f>
        <v>92.75</v>
      </c>
    </row>
    <row r="7" spans="1:7" ht="16.5">
      <c r="A7" s="7" t="s">
        <v>18</v>
      </c>
      <c r="B7" s="8">
        <v>88</v>
      </c>
      <c r="C7" s="8">
        <v>90</v>
      </c>
      <c r="D7" s="8">
        <v>91</v>
      </c>
      <c r="E7" s="8">
        <v>86</v>
      </c>
      <c r="F7" s="8"/>
      <c r="G7" s="9">
        <f>AVERAGE(B7:F7)</f>
        <v>88.75</v>
      </c>
    </row>
    <row r="8" spans="1:7" ht="16.5">
      <c r="A8" s="7" t="s">
        <v>19</v>
      </c>
      <c r="B8" s="8">
        <v>91</v>
      </c>
      <c r="C8" s="8">
        <v>93</v>
      </c>
      <c r="D8" s="8">
        <v>95</v>
      </c>
      <c r="E8" s="8">
        <v>85</v>
      </c>
      <c r="F8" s="8"/>
      <c r="G8" s="9">
        <f>AVERAGE(B8:F8)</f>
        <v>91</v>
      </c>
    </row>
    <row r="9" spans="1:7" ht="16.5">
      <c r="A9" s="3" t="s">
        <v>1</v>
      </c>
      <c r="B9" s="4">
        <f>SUM(B4:B8)</f>
        <v>438</v>
      </c>
      <c r="C9" s="4">
        <f>SUM(C4:C8)</f>
        <v>449</v>
      </c>
      <c r="D9" s="4">
        <f>SUM(D4:D8)</f>
        <v>459</v>
      </c>
      <c r="E9" s="4">
        <f>SUM(E4:E8)</f>
        <v>448</v>
      </c>
      <c r="F9" s="4">
        <f>SUM(F4:F7)</f>
        <v>0</v>
      </c>
      <c r="G9" s="5">
        <f>SUM(B9:F9)</f>
        <v>1794</v>
      </c>
    </row>
    <row r="10" spans="1:7" ht="16.5">
      <c r="A10" s="3"/>
      <c r="B10" s="1"/>
      <c r="C10" s="1"/>
      <c r="D10" s="1"/>
      <c r="E10" s="1"/>
      <c r="F10" s="1"/>
      <c r="G10" s="2"/>
    </row>
    <row r="11" spans="1:6" ht="16.5">
      <c r="A11" s="12"/>
      <c r="B11" s="1"/>
      <c r="C11" s="1"/>
      <c r="D11" s="1"/>
      <c r="E11" s="3"/>
      <c r="F11" s="5"/>
    </row>
    <row r="12" spans="1:7" ht="16.5">
      <c r="A12" s="10" t="s">
        <v>10</v>
      </c>
      <c r="B12" s="8"/>
      <c r="C12" s="8"/>
      <c r="D12" s="8"/>
      <c r="E12" s="14"/>
      <c r="F12" s="14"/>
      <c r="G12" s="15" t="s">
        <v>2</v>
      </c>
    </row>
    <row r="13" spans="1:7" ht="16.5">
      <c r="A13" s="7" t="s">
        <v>20</v>
      </c>
      <c r="B13" s="8">
        <v>90</v>
      </c>
      <c r="C13" s="8">
        <v>90</v>
      </c>
      <c r="D13" s="8">
        <v>91</v>
      </c>
      <c r="E13" s="8">
        <v>88</v>
      </c>
      <c r="F13" s="8"/>
      <c r="G13" s="9">
        <f>AVERAGE(B13:F13)</f>
        <v>89.75</v>
      </c>
    </row>
    <row r="14" spans="1:16" ht="16.5">
      <c r="A14" s="7" t="s">
        <v>21</v>
      </c>
      <c r="B14" s="8">
        <v>93</v>
      </c>
      <c r="C14" s="8">
        <v>95</v>
      </c>
      <c r="D14" s="8">
        <v>89</v>
      </c>
      <c r="E14" s="8">
        <v>94</v>
      </c>
      <c r="F14" s="8"/>
      <c r="G14" s="9">
        <f>AVERAGE(B14:F14)</f>
        <v>92.75</v>
      </c>
      <c r="P14" s="7" t="s">
        <v>39</v>
      </c>
    </row>
    <row r="15" spans="1:7" ht="16.5">
      <c r="A15" s="7" t="s">
        <v>22</v>
      </c>
      <c r="B15" s="8">
        <v>87</v>
      </c>
      <c r="C15" s="8">
        <v>94</v>
      </c>
      <c r="D15" s="8">
        <v>89</v>
      </c>
      <c r="E15" s="8">
        <v>90</v>
      </c>
      <c r="F15" s="8"/>
      <c r="G15" s="9">
        <f>AVERAGE(B15:F15)</f>
        <v>90</v>
      </c>
    </row>
    <row r="16" spans="1:19" ht="16.5">
      <c r="A16" s="7" t="s">
        <v>23</v>
      </c>
      <c r="B16" s="8">
        <v>93</v>
      </c>
      <c r="C16" s="8">
        <v>90</v>
      </c>
      <c r="D16" s="8">
        <v>88</v>
      </c>
      <c r="E16" s="8">
        <v>93</v>
      </c>
      <c r="F16" s="8"/>
      <c r="G16" s="9">
        <f>AVERAGE(B16:F16)</f>
        <v>91</v>
      </c>
      <c r="O16" s="8"/>
      <c r="P16" s="31">
        <v>43236</v>
      </c>
      <c r="Q16" s="31"/>
      <c r="R16" s="31"/>
      <c r="S16" s="31"/>
    </row>
    <row r="17" spans="1:19" ht="16.5">
      <c r="A17" s="7" t="s">
        <v>24</v>
      </c>
      <c r="B17" s="8">
        <v>91</v>
      </c>
      <c r="C17" s="8">
        <v>91</v>
      </c>
      <c r="D17" s="8">
        <v>94</v>
      </c>
      <c r="E17" s="8">
        <v>94</v>
      </c>
      <c r="F17" s="8"/>
      <c r="G17" s="9">
        <f>AVERAGE(B17:F17)</f>
        <v>92.5</v>
      </c>
      <c r="O17" s="8"/>
      <c r="P17" s="29"/>
      <c r="Q17" s="29"/>
      <c r="R17" s="29"/>
      <c r="S17" s="29"/>
    </row>
    <row r="18" spans="1:19" ht="16.5">
      <c r="A18" s="3" t="s">
        <v>1</v>
      </c>
      <c r="B18" s="4">
        <f>SUM(B13:B17)</f>
        <v>454</v>
      </c>
      <c r="C18" s="4">
        <f>SUM(C13:C17)</f>
        <v>460</v>
      </c>
      <c r="D18" s="4">
        <f>SUM(D13:D17)</f>
        <v>451</v>
      </c>
      <c r="E18" s="4">
        <f>SUM(E13:E17)</f>
        <v>459</v>
      </c>
      <c r="F18" s="4">
        <f>SUM(F13:F16)</f>
        <v>0</v>
      </c>
      <c r="G18" s="5">
        <f>SUM(B18:F18)</f>
        <v>1824</v>
      </c>
      <c r="O18" s="8"/>
      <c r="P18" s="16"/>
      <c r="Q18" s="8"/>
      <c r="R18" s="8"/>
      <c r="S18" s="8"/>
    </row>
    <row r="19" spans="1:15" ht="16.5">
      <c r="A19" s="3"/>
      <c r="B19" s="1"/>
      <c r="C19" s="1"/>
      <c r="D19" s="1"/>
      <c r="E19" s="1"/>
      <c r="F19" s="1"/>
      <c r="G19" s="2"/>
      <c r="O19" s="17"/>
    </row>
    <row r="20" spans="1:15" ht="16.5">
      <c r="A20" s="12"/>
      <c r="B20" s="1"/>
      <c r="C20" s="1"/>
      <c r="D20" s="1"/>
      <c r="E20" s="3"/>
      <c r="F20" s="5"/>
      <c r="O20" s="17"/>
    </row>
    <row r="21" spans="1:15" ht="16.5">
      <c r="A21" s="10" t="s">
        <v>11</v>
      </c>
      <c r="B21" s="18" t="s">
        <v>3</v>
      </c>
      <c r="C21" s="18" t="s">
        <v>3</v>
      </c>
      <c r="D21" s="18" t="s">
        <v>3</v>
      </c>
      <c r="E21" s="18" t="s">
        <v>3</v>
      </c>
      <c r="F21" s="18" t="s">
        <v>3</v>
      </c>
      <c r="G21" s="9" t="s">
        <v>3</v>
      </c>
      <c r="O21" s="17"/>
    </row>
    <row r="22" spans="1:15" ht="16.5">
      <c r="A22" s="7" t="s">
        <v>25</v>
      </c>
      <c r="B22" s="8">
        <v>95</v>
      </c>
      <c r="C22" s="8">
        <v>92</v>
      </c>
      <c r="D22" s="8">
        <v>93</v>
      </c>
      <c r="E22" s="8">
        <v>90</v>
      </c>
      <c r="F22" s="8"/>
      <c r="G22" s="9">
        <f>AVERAGE(B22:F22)</f>
        <v>92.5</v>
      </c>
      <c r="O22" s="17"/>
    </row>
    <row r="23" spans="1:7" ht="16.5">
      <c r="A23" s="7" t="s">
        <v>26</v>
      </c>
      <c r="B23" s="8">
        <v>95</v>
      </c>
      <c r="C23" s="8">
        <v>93</v>
      </c>
      <c r="D23" s="8">
        <v>97</v>
      </c>
      <c r="E23" s="8">
        <v>95</v>
      </c>
      <c r="F23" s="8"/>
      <c r="G23" s="9">
        <f>AVERAGE(B23:F23)</f>
        <v>95</v>
      </c>
    </row>
    <row r="24" spans="1:7" ht="16.5">
      <c r="A24" s="7" t="s">
        <v>27</v>
      </c>
      <c r="B24" s="8">
        <v>94</v>
      </c>
      <c r="C24" s="8">
        <v>89</v>
      </c>
      <c r="D24" s="8">
        <v>86</v>
      </c>
      <c r="E24" s="8">
        <v>92</v>
      </c>
      <c r="F24" s="8"/>
      <c r="G24" s="9">
        <f>AVERAGE(B24:F24)</f>
        <v>90.25</v>
      </c>
    </row>
    <row r="25" spans="1:15" ht="16.5">
      <c r="A25" s="7" t="s">
        <v>28</v>
      </c>
      <c r="B25" s="8">
        <v>88</v>
      </c>
      <c r="C25" s="8">
        <v>95</v>
      </c>
      <c r="D25" s="8">
        <v>90</v>
      </c>
      <c r="E25" s="8">
        <v>85</v>
      </c>
      <c r="F25" s="8"/>
      <c r="G25" s="9">
        <f>AVERAGE(B25:F25)</f>
        <v>89.5</v>
      </c>
      <c r="O25" s="19"/>
    </row>
    <row r="26" spans="1:15" ht="16.5">
      <c r="A26" s="7" t="s">
        <v>29</v>
      </c>
      <c r="B26" s="8">
        <v>96</v>
      </c>
      <c r="C26" s="8">
        <v>93</v>
      </c>
      <c r="D26" s="8">
        <v>95</v>
      </c>
      <c r="E26" s="8">
        <v>92</v>
      </c>
      <c r="F26" s="8"/>
      <c r="G26" s="9">
        <f>AVERAGE(B26:F26)</f>
        <v>94</v>
      </c>
      <c r="O26" s="19"/>
    </row>
    <row r="27" spans="1:16" ht="16.5">
      <c r="A27" s="3" t="s">
        <v>1</v>
      </c>
      <c r="B27" s="4">
        <f>SUM(B22:B26)</f>
        <v>468</v>
      </c>
      <c r="C27" s="4">
        <f>SUM(C22:C26)</f>
        <v>462</v>
      </c>
      <c r="D27" s="4">
        <f>SUM(D22:D26)</f>
        <v>461</v>
      </c>
      <c r="E27" s="4">
        <f>SUM(E22:E26)</f>
        <v>454</v>
      </c>
      <c r="F27" s="4">
        <f>SUM(F22:F25)</f>
        <v>0</v>
      </c>
      <c r="G27" s="5">
        <f>SUM(B27:F27)</f>
        <v>1845</v>
      </c>
      <c r="O27" s="10"/>
      <c r="P27" s="20"/>
    </row>
    <row r="28" spans="1:16" ht="16.5">
      <c r="A28" s="3"/>
      <c r="B28" s="1"/>
      <c r="C28" s="1"/>
      <c r="D28" s="1"/>
      <c r="E28" s="1"/>
      <c r="F28" s="1"/>
      <c r="G28" s="2"/>
      <c r="O28" s="10"/>
      <c r="P28" s="20"/>
    </row>
    <row r="29" spans="1:16" ht="16.5">
      <c r="A29" s="12"/>
      <c r="B29" s="1"/>
      <c r="C29" s="1"/>
      <c r="D29" s="1"/>
      <c r="E29" s="3"/>
      <c r="F29" s="5"/>
      <c r="O29" s="10"/>
      <c r="P29" s="20"/>
    </row>
    <row r="30" spans="1:16" ht="16.5">
      <c r="A30" s="10" t="s">
        <v>12</v>
      </c>
      <c r="B30" s="8"/>
      <c r="C30" s="8"/>
      <c r="D30" s="8"/>
      <c r="E30" s="8"/>
      <c r="F30" s="8" t="s">
        <v>3</v>
      </c>
      <c r="G30" s="9" t="s">
        <v>3</v>
      </c>
      <c r="O30" s="10"/>
      <c r="P30" s="20"/>
    </row>
    <row r="31" spans="1:16" ht="16.5">
      <c r="A31" s="7" t="s">
        <v>30</v>
      </c>
      <c r="B31" s="8">
        <v>96</v>
      </c>
      <c r="C31" s="8">
        <v>96</v>
      </c>
      <c r="D31" s="8">
        <v>98</v>
      </c>
      <c r="E31" s="8">
        <v>95</v>
      </c>
      <c r="F31" s="8"/>
      <c r="G31" s="9">
        <f>AVERAGE(B31:F31)</f>
        <v>96.25</v>
      </c>
      <c r="O31" s="21"/>
      <c r="P31" s="20"/>
    </row>
    <row r="32" spans="1:16" ht="16.5">
      <c r="A32" s="7" t="s">
        <v>41</v>
      </c>
      <c r="B32" s="8">
        <v>88</v>
      </c>
      <c r="C32" s="8">
        <v>93</v>
      </c>
      <c r="D32" s="8">
        <v>87</v>
      </c>
      <c r="E32" s="8">
        <v>92</v>
      </c>
      <c r="F32" s="8"/>
      <c r="G32" s="9">
        <f>AVERAGE(B32:F32)</f>
        <v>90</v>
      </c>
      <c r="O32" s="21"/>
      <c r="P32" s="20"/>
    </row>
    <row r="33" spans="1:7" ht="16.5">
      <c r="A33" s="7" t="s">
        <v>31</v>
      </c>
      <c r="B33" s="8">
        <v>92</v>
      </c>
      <c r="C33" s="8">
        <v>93</v>
      </c>
      <c r="D33" s="8">
        <v>92</v>
      </c>
      <c r="E33" s="8">
        <v>92</v>
      </c>
      <c r="F33" s="8"/>
      <c r="G33" s="9">
        <f>AVERAGE(B33:F33)</f>
        <v>92.25</v>
      </c>
    </row>
    <row r="34" spans="1:7" ht="16.5">
      <c r="A34" s="7" t="s">
        <v>32</v>
      </c>
      <c r="B34" s="8">
        <v>91</v>
      </c>
      <c r="C34" s="8">
        <v>88</v>
      </c>
      <c r="D34" s="8">
        <v>92</v>
      </c>
      <c r="E34" s="8">
        <v>92</v>
      </c>
      <c r="F34" s="8"/>
      <c r="G34" s="9">
        <f>AVERAGE(B34:F34)</f>
        <v>90.75</v>
      </c>
    </row>
    <row r="35" spans="1:7" ht="16.5">
      <c r="A35" s="7" t="s">
        <v>33</v>
      </c>
      <c r="B35" s="8">
        <v>100</v>
      </c>
      <c r="C35" s="8">
        <v>97</v>
      </c>
      <c r="D35" s="8">
        <v>96</v>
      </c>
      <c r="E35" s="8">
        <v>96</v>
      </c>
      <c r="F35" s="8"/>
      <c r="G35" s="9">
        <f>AVERAGE(B35:F35)</f>
        <v>97.25</v>
      </c>
    </row>
    <row r="36" spans="1:7" ht="16.5">
      <c r="A36" s="3" t="s">
        <v>1</v>
      </c>
      <c r="B36" s="4">
        <f>SUM(B31:B35)</f>
        <v>467</v>
      </c>
      <c r="C36" s="4">
        <f>SUM(C31:C35)</f>
        <v>467</v>
      </c>
      <c r="D36" s="4">
        <f>SUM(D31:D35)</f>
        <v>465</v>
      </c>
      <c r="E36" s="4">
        <f>SUM(E31:E35)</f>
        <v>467</v>
      </c>
      <c r="F36" s="4">
        <f>SUM(F31:F34)</f>
        <v>0</v>
      </c>
      <c r="G36" s="5">
        <f>SUM(B36:F36)</f>
        <v>1866</v>
      </c>
    </row>
    <row r="37" spans="1:7" ht="16.5">
      <c r="A37" s="3"/>
      <c r="B37" s="1"/>
      <c r="C37" s="1"/>
      <c r="D37" s="1"/>
      <c r="E37" s="1"/>
      <c r="F37" s="1"/>
      <c r="G37" s="2"/>
    </row>
    <row r="38" spans="1:6" ht="16.5">
      <c r="A38" s="12"/>
      <c r="B38" s="1"/>
      <c r="C38" s="1"/>
      <c r="D38" s="1"/>
      <c r="E38" s="3"/>
      <c r="F38" s="5"/>
    </row>
    <row r="39" spans="1:7" ht="16.5">
      <c r="A39" s="10" t="s">
        <v>13</v>
      </c>
      <c r="B39" s="8"/>
      <c r="C39" s="8"/>
      <c r="D39" s="8"/>
      <c r="E39" s="8"/>
      <c r="F39" s="8" t="s">
        <v>3</v>
      </c>
      <c r="G39" s="9" t="s">
        <v>3</v>
      </c>
    </row>
    <row r="40" spans="1:7" ht="16.5">
      <c r="A40" s="7" t="s">
        <v>42</v>
      </c>
      <c r="B40" s="8">
        <v>93</v>
      </c>
      <c r="C40" s="8">
        <v>88</v>
      </c>
      <c r="D40" s="8">
        <v>97</v>
      </c>
      <c r="E40" s="8">
        <v>93</v>
      </c>
      <c r="F40" s="8"/>
      <c r="G40" s="9">
        <f>AVERAGE(B40:F40)</f>
        <v>92.75</v>
      </c>
    </row>
    <row r="41" spans="1:7" ht="16.5">
      <c r="A41" s="7" t="s">
        <v>43</v>
      </c>
      <c r="B41" s="8">
        <v>84</v>
      </c>
      <c r="C41" s="8">
        <v>89</v>
      </c>
      <c r="D41" s="8">
        <v>89</v>
      </c>
      <c r="E41" s="8">
        <v>88</v>
      </c>
      <c r="F41" s="8"/>
      <c r="G41" s="9">
        <f>AVERAGE(B41:F41)</f>
        <v>87.5</v>
      </c>
    </row>
    <row r="42" spans="1:7" ht="16.5">
      <c r="A42" s="7" t="s">
        <v>44</v>
      </c>
      <c r="B42" s="8">
        <v>88</v>
      </c>
      <c r="C42" s="8">
        <v>95</v>
      </c>
      <c r="D42" s="8">
        <v>92</v>
      </c>
      <c r="E42" s="8">
        <v>88</v>
      </c>
      <c r="F42" s="8"/>
      <c r="G42" s="9">
        <f>AVERAGE(B42:F42)</f>
        <v>90.75</v>
      </c>
    </row>
    <row r="43" spans="1:7" ht="16.5">
      <c r="A43" s="7" t="s">
        <v>45</v>
      </c>
      <c r="B43" s="8">
        <v>89</v>
      </c>
      <c r="C43" s="8">
        <v>92</v>
      </c>
      <c r="D43" s="8">
        <v>95</v>
      </c>
      <c r="E43" s="8">
        <v>95</v>
      </c>
      <c r="F43" s="8"/>
      <c r="G43" s="9">
        <f>AVERAGE(B43:F43)</f>
        <v>92.75</v>
      </c>
    </row>
    <row r="44" spans="1:7" ht="16.5">
      <c r="A44" s="7" t="s">
        <v>46</v>
      </c>
      <c r="B44" s="8">
        <v>91</v>
      </c>
      <c r="C44" s="8">
        <v>92</v>
      </c>
      <c r="D44" s="8">
        <v>88</v>
      </c>
      <c r="E44" s="8">
        <v>93</v>
      </c>
      <c r="F44" s="8"/>
      <c r="G44" s="9">
        <f>AVERAGE(B44:F44)</f>
        <v>91</v>
      </c>
    </row>
    <row r="45" spans="1:7" ht="16.5">
      <c r="A45" s="3" t="s">
        <v>1</v>
      </c>
      <c r="B45" s="4">
        <f>SUM(B40:B44)</f>
        <v>445</v>
      </c>
      <c r="C45" s="4">
        <f>SUM(C40:C44)</f>
        <v>456</v>
      </c>
      <c r="D45" s="4">
        <f>SUM(D40:D44)</f>
        <v>461</v>
      </c>
      <c r="E45" s="4">
        <f>SUM(E40:E44)</f>
        <v>457</v>
      </c>
      <c r="F45" s="4">
        <f>SUM(F40:F43)</f>
        <v>0</v>
      </c>
      <c r="G45" s="5">
        <f>SUM(B45:F45)</f>
        <v>1819</v>
      </c>
    </row>
    <row r="46" spans="1:22" ht="16.5">
      <c r="A46" s="3"/>
      <c r="B46" s="1"/>
      <c r="C46" s="1"/>
      <c r="D46" s="1"/>
      <c r="E46" s="1"/>
      <c r="F46" s="1"/>
      <c r="G46" s="2"/>
      <c r="O46" s="32" t="s">
        <v>4</v>
      </c>
      <c r="P46" s="32"/>
      <c r="Q46" s="32"/>
      <c r="R46" s="32"/>
      <c r="S46" s="32"/>
      <c r="T46" s="32"/>
      <c r="U46" s="8" t="s">
        <v>1</v>
      </c>
      <c r="V46" s="8" t="s">
        <v>5</v>
      </c>
    </row>
    <row r="47" spans="1:22" ht="16.5">
      <c r="A47" s="12"/>
      <c r="B47" s="1"/>
      <c r="C47" s="1"/>
      <c r="D47" s="1"/>
      <c r="E47" s="3"/>
      <c r="F47" s="5"/>
      <c r="I47" s="7" t="str">
        <f>A3</f>
        <v>Charterhouse B</v>
      </c>
      <c r="J47" s="6">
        <f>B9</f>
        <v>438</v>
      </c>
      <c r="K47" s="6">
        <f>C9</f>
        <v>449</v>
      </c>
      <c r="L47" s="6">
        <f>D9</f>
        <v>459</v>
      </c>
      <c r="M47" s="6">
        <f>E9</f>
        <v>448</v>
      </c>
      <c r="N47" s="6">
        <f>F9</f>
        <v>0</v>
      </c>
      <c r="O47" s="10" t="str">
        <f>A3</f>
        <v>Charterhouse B</v>
      </c>
      <c r="P47" s="8">
        <f>IF(B9=0,0,RANK(J47,J47:J52,1))</f>
        <v>2</v>
      </c>
      <c r="Q47" s="8">
        <f>IF(C9=0,0,RANK(K47,K47:K52,1))</f>
        <v>2</v>
      </c>
      <c r="R47" s="8">
        <f>IF(D9=0,0,RANK(L47,L47:L52,1))</f>
        <v>3</v>
      </c>
      <c r="S47" s="8">
        <f>IF(E9=0,0,RANK(M47,M47:M52,1))</f>
        <v>1</v>
      </c>
      <c r="T47" s="8">
        <f>IF(F9=0,0,RANK(N47,N47:N52,1))</f>
        <v>0</v>
      </c>
      <c r="U47" s="8">
        <f aca="true" t="shared" si="0" ref="U47:U52">(SUM(P47:T47))</f>
        <v>8</v>
      </c>
      <c r="V47" s="8">
        <f>RANK(U47,U47:U52)</f>
        <v>5</v>
      </c>
    </row>
    <row r="48" spans="1:22" ht="16.5">
      <c r="A48" s="10" t="s">
        <v>14</v>
      </c>
      <c r="B48" s="8"/>
      <c r="C48" s="8"/>
      <c r="D48" s="8"/>
      <c r="E48" s="8"/>
      <c r="F48" s="8" t="s">
        <v>3</v>
      </c>
      <c r="G48" s="9" t="s">
        <v>3</v>
      </c>
      <c r="I48" s="7" t="str">
        <f>A12</f>
        <v>Dauntsey's C</v>
      </c>
      <c r="J48" s="6">
        <f>B18</f>
        <v>454</v>
      </c>
      <c r="K48" s="6">
        <f>C18</f>
        <v>460</v>
      </c>
      <c r="L48" s="6">
        <f>D18</f>
        <v>451</v>
      </c>
      <c r="M48" s="6">
        <f>E18</f>
        <v>459</v>
      </c>
      <c r="N48" s="6">
        <f>F18</f>
        <v>0</v>
      </c>
      <c r="O48" s="10" t="str">
        <f>A12</f>
        <v>Dauntsey's C</v>
      </c>
      <c r="P48" s="8">
        <f>IF(B18=0,0,RANK(J48,J47:J52,1))</f>
        <v>4</v>
      </c>
      <c r="Q48" s="8">
        <f>IF(C18=0,0,RANK(K48,K47:K52,1))</f>
        <v>4</v>
      </c>
      <c r="R48" s="8">
        <f>IF(D18=0,0,RANK(L48,L47:L52,1))</f>
        <v>2</v>
      </c>
      <c r="S48" s="8">
        <f>IF(E18=0,0,RANK(M48,M47:M52,1))</f>
        <v>5</v>
      </c>
      <c r="T48" s="8">
        <f>IF(F18=0,0,RANK(N48,N47:N52,1))</f>
        <v>0</v>
      </c>
      <c r="U48" s="8">
        <f t="shared" si="0"/>
        <v>15</v>
      </c>
      <c r="V48" s="8">
        <f>RANK(U48,U47:U52)</f>
        <v>3</v>
      </c>
    </row>
    <row r="49" spans="1:22" ht="16.5">
      <c r="A49" s="7" t="s">
        <v>34</v>
      </c>
      <c r="B49" s="8">
        <v>85</v>
      </c>
      <c r="C49" s="8">
        <v>91</v>
      </c>
      <c r="D49" s="8">
        <v>88</v>
      </c>
      <c r="E49" s="8">
        <v>86</v>
      </c>
      <c r="F49" s="8"/>
      <c r="G49" s="9">
        <f>AVERAGE(B49:F49)</f>
        <v>87.5</v>
      </c>
      <c r="I49" s="7" t="str">
        <f>A21</f>
        <v>Gresham's E</v>
      </c>
      <c r="J49" s="6">
        <f>B27</f>
        <v>468</v>
      </c>
      <c r="K49" s="6">
        <f>C27</f>
        <v>462</v>
      </c>
      <c r="L49" s="6">
        <f>D27</f>
        <v>461</v>
      </c>
      <c r="M49" s="6">
        <f>E27</f>
        <v>454</v>
      </c>
      <c r="N49" s="6">
        <f>F27</f>
        <v>0</v>
      </c>
      <c r="O49" s="10" t="str">
        <f>A21</f>
        <v>Gresham's E</v>
      </c>
      <c r="P49" s="8">
        <f>IF(B27=0,0,RANK(J49,J47:J52,1))</f>
        <v>6</v>
      </c>
      <c r="Q49" s="8">
        <f>IF(C27=0,0,RANK(K49,K47:K52,1))</f>
        <v>5</v>
      </c>
      <c r="R49" s="8">
        <f>IF(D27=0,0,RANK(L49,L47:L52,1))</f>
        <v>4</v>
      </c>
      <c r="S49" s="8">
        <f>IF(E27=0,0,RANK(M49,M47:M52,1))</f>
        <v>2</v>
      </c>
      <c r="T49" s="8">
        <f>IF(F27=0,0,RANK(N49,N47:N52,1))</f>
        <v>0</v>
      </c>
      <c r="U49" s="8">
        <f t="shared" si="0"/>
        <v>17</v>
      </c>
      <c r="V49" s="8">
        <f>RANK(U49,U47:U52)</f>
        <v>2</v>
      </c>
    </row>
    <row r="50" spans="1:22" ht="16.5">
      <c r="A50" s="7" t="s">
        <v>35</v>
      </c>
      <c r="B50" s="8">
        <v>88</v>
      </c>
      <c r="C50" s="8">
        <v>93</v>
      </c>
      <c r="D50" s="8">
        <v>91</v>
      </c>
      <c r="E50" s="8">
        <v>93</v>
      </c>
      <c r="F50" s="8"/>
      <c r="G50" s="9">
        <f>AVERAGE(B50:F50)</f>
        <v>91.25</v>
      </c>
      <c r="I50" s="7" t="str">
        <f>A30</f>
        <v>King's Canterbury A</v>
      </c>
      <c r="J50" s="6">
        <f>B36</f>
        <v>467</v>
      </c>
      <c r="K50" s="6">
        <f>C36</f>
        <v>467</v>
      </c>
      <c r="L50" s="6">
        <f>D36</f>
        <v>465</v>
      </c>
      <c r="M50" s="6">
        <f>E36</f>
        <v>467</v>
      </c>
      <c r="N50" s="6">
        <f>F36</f>
        <v>0</v>
      </c>
      <c r="O50" s="10" t="str">
        <f>A30</f>
        <v>King's Canterbury A</v>
      </c>
      <c r="P50" s="8">
        <f>IF(B36=0,0,RANK(J50,J47:J52,1))</f>
        <v>5</v>
      </c>
      <c r="Q50" s="8">
        <f>IF(C36=0,0,RANK(K50,K47:K52,1))</f>
        <v>6</v>
      </c>
      <c r="R50" s="8">
        <f>IF(D36=0,0,RANK(L50,L47:L52,1))</f>
        <v>6</v>
      </c>
      <c r="S50" s="8">
        <f>IF(E36=0,0,RANK(M50,M47:M52,1))</f>
        <v>6</v>
      </c>
      <c r="T50" s="8">
        <f>IF(F36=0,0,RANK(N50,N47:N52,1))</f>
        <v>0</v>
      </c>
      <c r="U50" s="8">
        <f t="shared" si="0"/>
        <v>23</v>
      </c>
      <c r="V50" s="8">
        <f>RANK(U50,U47:U52)</f>
        <v>1</v>
      </c>
    </row>
    <row r="51" spans="1:22" s="18" customFormat="1" ht="16.5">
      <c r="A51" s="7" t="s">
        <v>36</v>
      </c>
      <c r="B51" s="8">
        <v>84</v>
      </c>
      <c r="C51" s="8">
        <v>90</v>
      </c>
      <c r="D51" s="8">
        <v>91</v>
      </c>
      <c r="E51" s="8">
        <v>93</v>
      </c>
      <c r="F51" s="8"/>
      <c r="G51" s="9">
        <f>AVERAGE(B51:F51)</f>
        <v>89.5</v>
      </c>
      <c r="I51" s="18" t="str">
        <f>A39</f>
        <v>Tonbridge B</v>
      </c>
      <c r="J51" s="6">
        <f>B45</f>
        <v>445</v>
      </c>
      <c r="K51" s="6">
        <f>C45</f>
        <v>456</v>
      </c>
      <c r="L51" s="6">
        <f>D45</f>
        <v>461</v>
      </c>
      <c r="M51" s="6">
        <f>E45</f>
        <v>457</v>
      </c>
      <c r="N51" s="6">
        <f>F45</f>
        <v>0</v>
      </c>
      <c r="O51" s="21" t="str">
        <f>A39</f>
        <v>Tonbridge B</v>
      </c>
      <c r="P51" s="8">
        <f>IF(B45=0,0,RANK(J51,J47:J52,1))</f>
        <v>3</v>
      </c>
      <c r="Q51" s="8">
        <f>IF(C45=0,0,RANK(K51,K47:K52,1))</f>
        <v>3</v>
      </c>
      <c r="R51" s="8">
        <f>IF(D45=0,0,RANK(L51,L47:L52,1))</f>
        <v>4</v>
      </c>
      <c r="S51" s="8">
        <f>IF(E45=0,0,RANK(M51,M47:M52,1))</f>
        <v>4</v>
      </c>
      <c r="T51" s="8">
        <f>IF(F45=0,0,RANK(N51,N47:N52,1))</f>
        <v>0</v>
      </c>
      <c r="U51" s="8">
        <f t="shared" si="0"/>
        <v>14</v>
      </c>
      <c r="V51" s="8">
        <f>RANK(U51,U47:U52)</f>
        <v>4</v>
      </c>
    </row>
    <row r="52" spans="1:22" s="18" customFormat="1" ht="16.5">
      <c r="A52" s="7" t="s">
        <v>37</v>
      </c>
      <c r="B52" s="8">
        <v>86</v>
      </c>
      <c r="C52" s="8">
        <v>85</v>
      </c>
      <c r="D52" s="8">
        <v>86</v>
      </c>
      <c r="E52" s="8">
        <v>89</v>
      </c>
      <c r="F52" s="8"/>
      <c r="G52" s="9">
        <f>AVERAGE(B52:F52)</f>
        <v>86.5</v>
      </c>
      <c r="I52" s="18" t="str">
        <f>A48</f>
        <v>Westminster B</v>
      </c>
      <c r="J52" s="6">
        <f>B54</f>
        <v>433</v>
      </c>
      <c r="K52" s="6">
        <f>C54</f>
        <v>448</v>
      </c>
      <c r="L52" s="6">
        <f>D54</f>
        <v>446</v>
      </c>
      <c r="M52" s="6">
        <f>E54</f>
        <v>456</v>
      </c>
      <c r="N52" s="6">
        <f>F54</f>
        <v>0</v>
      </c>
      <c r="O52" s="21" t="str">
        <f>A48</f>
        <v>Westminster B</v>
      </c>
      <c r="P52" s="8">
        <f>IF(B54=0,0,RANK(J52,J47:J52,1))</f>
        <v>1</v>
      </c>
      <c r="Q52" s="8">
        <f>IF(C54=0,0,RANK(K52,K47:K52,1))</f>
        <v>1</v>
      </c>
      <c r="R52" s="8">
        <f>IF(D54=0,0,RANK(L52,L47:L52,1))</f>
        <v>1</v>
      </c>
      <c r="S52" s="8">
        <f>IF(E54=0,0,RANK(M52,M47:M52,1))</f>
        <v>3</v>
      </c>
      <c r="T52" s="8">
        <f>IF(F54=0,0,RANK(N52,N47:N52,1))</f>
        <v>0</v>
      </c>
      <c r="U52" s="8">
        <f t="shared" si="0"/>
        <v>6</v>
      </c>
      <c r="V52" s="8">
        <f>RANK(U52,U47:U52)</f>
        <v>6</v>
      </c>
    </row>
    <row r="53" spans="1:22" s="18" customFormat="1" ht="16.5">
      <c r="A53" s="7" t="s">
        <v>38</v>
      </c>
      <c r="B53" s="8">
        <v>90</v>
      </c>
      <c r="C53" s="8">
        <v>89</v>
      </c>
      <c r="D53" s="8">
        <v>90</v>
      </c>
      <c r="E53" s="8">
        <v>95</v>
      </c>
      <c r="F53" s="8"/>
      <c r="G53" s="9">
        <f>AVERAGE(B53:F53)</f>
        <v>91</v>
      </c>
      <c r="J53" s="6"/>
      <c r="K53" s="6"/>
      <c r="L53" s="6"/>
      <c r="M53" s="6"/>
      <c r="N53" s="6"/>
      <c r="O53" s="21"/>
      <c r="P53" s="8"/>
      <c r="Q53" s="8"/>
      <c r="R53" s="8"/>
      <c r="S53" s="8"/>
      <c r="T53" s="8"/>
      <c r="U53" s="8"/>
      <c r="V53" s="8"/>
    </row>
    <row r="54" spans="1:22" s="18" customFormat="1" ht="16.5">
      <c r="A54" s="3" t="s">
        <v>1</v>
      </c>
      <c r="B54" s="4">
        <f>SUM(B49:B53)</f>
        <v>433</v>
      </c>
      <c r="C54" s="4">
        <f>SUM(C49:C53)</f>
        <v>448</v>
      </c>
      <c r="D54" s="4">
        <f>SUM(D49:D53)</f>
        <v>446</v>
      </c>
      <c r="E54" s="4">
        <f>SUM(E49:E53)</f>
        <v>456</v>
      </c>
      <c r="F54" s="4">
        <f>SUM(F49:F52)</f>
        <v>0</v>
      </c>
      <c r="G54" s="5">
        <f>SUM(B54:F54)</f>
        <v>1783</v>
      </c>
      <c r="J54" s="22"/>
      <c r="K54" s="22"/>
      <c r="L54" s="22"/>
      <c r="M54" s="22"/>
      <c r="N54" s="22"/>
      <c r="O54" s="21"/>
      <c r="P54" s="8"/>
      <c r="Q54" s="8"/>
      <c r="R54" s="8"/>
      <c r="S54" s="8"/>
      <c r="T54" s="8"/>
      <c r="U54" s="8"/>
      <c r="V54" s="8"/>
    </row>
    <row r="55" spans="1:14" s="18" customFormat="1" ht="16.5">
      <c r="A55" s="3"/>
      <c r="B55" s="1"/>
      <c r="C55" s="1"/>
      <c r="D55" s="1"/>
      <c r="E55" s="1"/>
      <c r="F55" s="1"/>
      <c r="G55" s="2"/>
      <c r="J55" s="23"/>
      <c r="K55" s="23"/>
      <c r="L55" s="23"/>
      <c r="M55" s="23"/>
      <c r="N55" s="23"/>
    </row>
    <row r="56" spans="1:14" s="18" customFormat="1" ht="16.5">
      <c r="A56" s="12"/>
      <c r="B56" s="1"/>
      <c r="C56" s="1"/>
      <c r="D56" s="1"/>
      <c r="E56" s="3"/>
      <c r="F56" s="5"/>
      <c r="G56" s="13"/>
      <c r="J56" s="23"/>
      <c r="K56" s="23"/>
      <c r="L56" s="23"/>
      <c r="M56" s="23"/>
      <c r="N56" s="23"/>
    </row>
    <row r="57" spans="1:14" s="18" customFormat="1" ht="16.5">
      <c r="A57" s="12"/>
      <c r="J57" s="23"/>
      <c r="K57" s="23"/>
      <c r="L57" s="23"/>
      <c r="M57" s="23"/>
      <c r="N57" s="23"/>
    </row>
    <row r="58" spans="1:22" s="18" customFormat="1" ht="16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18" customFormat="1" ht="16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18" customFormat="1" ht="16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18" customFormat="1" ht="16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s="18" customFormat="1" ht="16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s="18" customFormat="1" ht="16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s="18" customFormat="1" ht="16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s="18" customFormat="1" ht="16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s="18" customFormat="1" ht="16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s="18" customFormat="1" ht="18.75">
      <c r="A67" s="30" t="str">
        <f>A1</f>
        <v>BSSRA Summer League 2018  Section 1 - Division 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</row>
    <row r="68" spans="10:15" s="18" customFormat="1" ht="17.25" thickBot="1">
      <c r="J68" s="23"/>
      <c r="K68" s="23"/>
      <c r="L68" s="23"/>
      <c r="M68" s="23"/>
      <c r="N68" s="23"/>
      <c r="O68" s="7"/>
    </row>
    <row r="69" spans="1:21" s="18" customFormat="1" ht="17.25" thickTop="1">
      <c r="A69" s="34" t="s">
        <v>6</v>
      </c>
      <c r="B69" s="35" t="s">
        <v>7</v>
      </c>
      <c r="C69" s="35"/>
      <c r="D69" s="35"/>
      <c r="E69" s="35"/>
      <c r="F69" s="36"/>
      <c r="G69" s="37" t="s">
        <v>0</v>
      </c>
      <c r="J69" s="23"/>
      <c r="K69" s="23"/>
      <c r="L69" s="23"/>
      <c r="M69" s="23"/>
      <c r="N69" s="23"/>
      <c r="O69" s="24" t="s">
        <v>8</v>
      </c>
      <c r="P69" s="33" t="s">
        <v>7</v>
      </c>
      <c r="Q69" s="33"/>
      <c r="R69" s="33"/>
      <c r="S69" s="33"/>
      <c r="T69" s="26"/>
      <c r="U69" s="25" t="s">
        <v>0</v>
      </c>
    </row>
    <row r="70" spans="1:21" s="18" customFormat="1" ht="16.5">
      <c r="A70" s="38"/>
      <c r="B70" s="8">
        <v>1</v>
      </c>
      <c r="C70" s="8">
        <v>2</v>
      </c>
      <c r="D70" s="8">
        <v>3</v>
      </c>
      <c r="E70" s="8">
        <v>4</v>
      </c>
      <c r="F70" s="8">
        <v>5</v>
      </c>
      <c r="G70" s="39"/>
      <c r="J70" s="23"/>
      <c r="K70" s="23"/>
      <c r="L70" s="23"/>
      <c r="M70" s="23"/>
      <c r="N70" s="23"/>
      <c r="O70" s="27"/>
      <c r="P70" s="8">
        <v>1</v>
      </c>
      <c r="Q70" s="8">
        <v>2</v>
      </c>
      <c r="R70" s="8">
        <v>3</v>
      </c>
      <c r="S70" s="8">
        <v>4</v>
      </c>
      <c r="T70" s="8">
        <v>5</v>
      </c>
      <c r="U70" s="28"/>
    </row>
    <row r="71" spans="1:21" s="18" customFormat="1" ht="16.5">
      <c r="A71" s="38" t="s">
        <v>25</v>
      </c>
      <c r="B71" s="8">
        <v>95</v>
      </c>
      <c r="C71" s="8">
        <v>92</v>
      </c>
      <c r="D71" s="8">
        <v>93</v>
      </c>
      <c r="E71" s="8">
        <v>90</v>
      </c>
      <c r="F71" s="8"/>
      <c r="G71" s="40">
        <f>AVERAGE(B71:F71)</f>
        <v>92.5</v>
      </c>
      <c r="J71" s="23"/>
      <c r="K71" s="23"/>
      <c r="L71" s="23"/>
      <c r="M71" s="23"/>
      <c r="N71" s="23"/>
      <c r="O71" s="38" t="s">
        <v>33</v>
      </c>
      <c r="P71" s="8">
        <v>100</v>
      </c>
      <c r="Q71" s="8">
        <v>97</v>
      </c>
      <c r="R71" s="8">
        <v>96</v>
      </c>
      <c r="S71" s="8">
        <v>96</v>
      </c>
      <c r="T71" s="8"/>
      <c r="U71" s="40">
        <f>AVERAGE(P71:T71)</f>
        <v>97.25</v>
      </c>
    </row>
    <row r="72" spans="1:21" s="18" customFormat="1" ht="16.5">
      <c r="A72" s="38" t="s">
        <v>20</v>
      </c>
      <c r="B72" s="8">
        <v>90</v>
      </c>
      <c r="C72" s="8">
        <v>90</v>
      </c>
      <c r="D72" s="8">
        <v>91</v>
      </c>
      <c r="E72" s="8">
        <v>88</v>
      </c>
      <c r="F72" s="8"/>
      <c r="G72" s="40">
        <f>AVERAGE(B72:F72)</f>
        <v>89.75</v>
      </c>
      <c r="J72" s="23"/>
      <c r="K72" s="23"/>
      <c r="L72" s="23"/>
      <c r="M72" s="23"/>
      <c r="N72" s="23"/>
      <c r="O72" s="38" t="s">
        <v>30</v>
      </c>
      <c r="P72" s="8">
        <v>96</v>
      </c>
      <c r="Q72" s="8">
        <v>96</v>
      </c>
      <c r="R72" s="8">
        <v>98</v>
      </c>
      <c r="S72" s="8">
        <v>95</v>
      </c>
      <c r="T72" s="8"/>
      <c r="U72" s="40">
        <f>AVERAGE(P72:T72)</f>
        <v>96.25</v>
      </c>
    </row>
    <row r="73" spans="1:21" s="18" customFormat="1" ht="16.5">
      <c r="A73" s="38" t="s">
        <v>42</v>
      </c>
      <c r="B73" s="8">
        <v>93</v>
      </c>
      <c r="C73" s="8">
        <v>88</v>
      </c>
      <c r="D73" s="8">
        <v>97</v>
      </c>
      <c r="E73" s="8">
        <v>93</v>
      </c>
      <c r="F73" s="8"/>
      <c r="G73" s="40">
        <f>AVERAGE(B73:F73)</f>
        <v>92.75</v>
      </c>
      <c r="J73" s="23"/>
      <c r="K73" s="23"/>
      <c r="L73" s="23"/>
      <c r="M73" s="23"/>
      <c r="N73" s="23"/>
      <c r="O73" s="38" t="s">
        <v>26</v>
      </c>
      <c r="P73" s="8">
        <v>95</v>
      </c>
      <c r="Q73" s="8">
        <v>93</v>
      </c>
      <c r="R73" s="8">
        <v>97</v>
      </c>
      <c r="S73" s="8">
        <v>95</v>
      </c>
      <c r="T73" s="8"/>
      <c r="U73" s="40">
        <f>AVERAGE(P73:T73)</f>
        <v>95</v>
      </c>
    </row>
    <row r="74" spans="1:21" s="18" customFormat="1" ht="16.5">
      <c r="A74" s="38" t="s">
        <v>30</v>
      </c>
      <c r="B74" s="8">
        <v>96</v>
      </c>
      <c r="C74" s="8">
        <v>96</v>
      </c>
      <c r="D74" s="8">
        <v>98</v>
      </c>
      <c r="E74" s="8">
        <v>95</v>
      </c>
      <c r="F74" s="8"/>
      <c r="G74" s="40">
        <f>AVERAGE(B74:F74)</f>
        <v>96.25</v>
      </c>
      <c r="J74" s="23"/>
      <c r="K74" s="23"/>
      <c r="L74" s="23"/>
      <c r="M74" s="23"/>
      <c r="N74" s="23"/>
      <c r="O74" s="38" t="s">
        <v>29</v>
      </c>
      <c r="P74" s="8">
        <v>96</v>
      </c>
      <c r="Q74" s="8">
        <v>93</v>
      </c>
      <c r="R74" s="8">
        <v>95</v>
      </c>
      <c r="S74" s="8">
        <v>92</v>
      </c>
      <c r="T74" s="8"/>
      <c r="U74" s="40">
        <f>AVERAGE(P74:T74)</f>
        <v>94</v>
      </c>
    </row>
    <row r="75" spans="1:21" s="18" customFormat="1" ht="16.5">
      <c r="A75" s="38" t="s">
        <v>21</v>
      </c>
      <c r="B75" s="8">
        <v>93</v>
      </c>
      <c r="C75" s="8">
        <v>95</v>
      </c>
      <c r="D75" s="8">
        <v>89</v>
      </c>
      <c r="E75" s="8">
        <v>94</v>
      </c>
      <c r="F75" s="8"/>
      <c r="G75" s="40">
        <f>AVERAGE(B75:F75)</f>
        <v>92.75</v>
      </c>
      <c r="J75" s="23"/>
      <c r="K75" s="23"/>
      <c r="L75" s="23"/>
      <c r="M75" s="23"/>
      <c r="N75" s="23"/>
      <c r="O75" s="38" t="s">
        <v>42</v>
      </c>
      <c r="P75" s="8">
        <v>93</v>
      </c>
      <c r="Q75" s="8">
        <v>88</v>
      </c>
      <c r="R75" s="8">
        <v>97</v>
      </c>
      <c r="S75" s="8">
        <v>93</v>
      </c>
      <c r="T75" s="8"/>
      <c r="U75" s="40">
        <f>AVERAGE(P75:T75)</f>
        <v>92.75</v>
      </c>
    </row>
    <row r="76" spans="1:21" s="18" customFormat="1" ht="16.5">
      <c r="A76" s="38" t="s">
        <v>43</v>
      </c>
      <c r="B76" s="8">
        <v>84</v>
      </c>
      <c r="C76" s="8">
        <v>89</v>
      </c>
      <c r="D76" s="8">
        <v>89</v>
      </c>
      <c r="E76" s="8">
        <v>88</v>
      </c>
      <c r="F76" s="8"/>
      <c r="G76" s="40">
        <f>AVERAGE(B76:F76)</f>
        <v>87.5</v>
      </c>
      <c r="J76" s="23"/>
      <c r="K76" s="23"/>
      <c r="L76" s="23"/>
      <c r="M76" s="23"/>
      <c r="N76" s="23"/>
      <c r="O76" s="38" t="s">
        <v>21</v>
      </c>
      <c r="P76" s="8">
        <v>93</v>
      </c>
      <c r="Q76" s="8">
        <v>95</v>
      </c>
      <c r="R76" s="8">
        <v>89</v>
      </c>
      <c r="S76" s="8">
        <v>94</v>
      </c>
      <c r="T76" s="8"/>
      <c r="U76" s="40">
        <f>AVERAGE(P76:T76)</f>
        <v>92.75</v>
      </c>
    </row>
    <row r="77" spans="1:21" s="18" customFormat="1" ht="16.5">
      <c r="A77" s="38" t="s">
        <v>15</v>
      </c>
      <c r="B77" s="8">
        <v>83</v>
      </c>
      <c r="C77" s="8">
        <v>91</v>
      </c>
      <c r="D77" s="8">
        <v>88</v>
      </c>
      <c r="E77" s="8">
        <v>93</v>
      </c>
      <c r="F77" s="8"/>
      <c r="G77" s="40">
        <f>AVERAGE(B77:F77)</f>
        <v>88.75</v>
      </c>
      <c r="J77" s="23"/>
      <c r="K77" s="23"/>
      <c r="L77" s="23"/>
      <c r="M77" s="23"/>
      <c r="N77" s="23"/>
      <c r="O77" s="38" t="s">
        <v>45</v>
      </c>
      <c r="P77" s="8">
        <v>89</v>
      </c>
      <c r="Q77" s="8">
        <v>92</v>
      </c>
      <c r="R77" s="8">
        <v>95</v>
      </c>
      <c r="S77" s="8">
        <v>95</v>
      </c>
      <c r="T77" s="8"/>
      <c r="U77" s="40">
        <f>AVERAGE(P77:T77)</f>
        <v>92.75</v>
      </c>
    </row>
    <row r="78" spans="1:21" s="18" customFormat="1" ht="16.5">
      <c r="A78" s="38" t="s">
        <v>34</v>
      </c>
      <c r="B78" s="8">
        <v>85</v>
      </c>
      <c r="C78" s="8">
        <v>91</v>
      </c>
      <c r="D78" s="8">
        <v>88</v>
      </c>
      <c r="E78" s="8">
        <v>86</v>
      </c>
      <c r="F78" s="7"/>
      <c r="G78" s="40">
        <f>AVERAGE(B78:F78)</f>
        <v>87.5</v>
      </c>
      <c r="J78" s="23"/>
      <c r="K78" s="23"/>
      <c r="L78" s="23"/>
      <c r="M78" s="23"/>
      <c r="N78" s="23"/>
      <c r="O78" s="38" t="s">
        <v>17</v>
      </c>
      <c r="P78" s="8">
        <v>92</v>
      </c>
      <c r="Q78" s="8">
        <v>92</v>
      </c>
      <c r="R78" s="8">
        <v>94</v>
      </c>
      <c r="S78" s="8">
        <v>93</v>
      </c>
      <c r="T78" s="8"/>
      <c r="U78" s="40">
        <f>AVERAGE(P78:T78)</f>
        <v>92.75</v>
      </c>
    </row>
    <row r="79" spans="1:22" ht="16.5">
      <c r="A79" s="38" t="s">
        <v>26</v>
      </c>
      <c r="B79" s="8">
        <v>95</v>
      </c>
      <c r="C79" s="8">
        <v>93</v>
      </c>
      <c r="D79" s="8">
        <v>97</v>
      </c>
      <c r="E79" s="8">
        <v>95</v>
      </c>
      <c r="F79" s="8"/>
      <c r="G79" s="40">
        <f>AVERAGE(B79:F79)</f>
        <v>95</v>
      </c>
      <c r="H79" s="18"/>
      <c r="I79" s="18"/>
      <c r="J79" s="23"/>
      <c r="K79" s="23"/>
      <c r="L79" s="23"/>
      <c r="M79" s="23"/>
      <c r="N79" s="23"/>
      <c r="O79" s="38" t="s">
        <v>25</v>
      </c>
      <c r="P79" s="8">
        <v>95</v>
      </c>
      <c r="Q79" s="8">
        <v>92</v>
      </c>
      <c r="R79" s="8">
        <v>93</v>
      </c>
      <c r="S79" s="8">
        <v>90</v>
      </c>
      <c r="T79" s="8"/>
      <c r="U79" s="40">
        <f>AVERAGE(P79:T79)</f>
        <v>92.5</v>
      </c>
      <c r="V79" s="18"/>
    </row>
    <row r="80" spans="1:22" ht="16.5">
      <c r="A80" s="38" t="s">
        <v>27</v>
      </c>
      <c r="B80" s="8">
        <v>94</v>
      </c>
      <c r="C80" s="8">
        <v>89</v>
      </c>
      <c r="D80" s="8">
        <v>86</v>
      </c>
      <c r="E80" s="8">
        <v>92</v>
      </c>
      <c r="F80" s="8"/>
      <c r="G80" s="40">
        <f>AVERAGE(B80:F80)</f>
        <v>90.25</v>
      </c>
      <c r="H80" s="18"/>
      <c r="I80" s="18"/>
      <c r="J80" s="23"/>
      <c r="K80" s="23"/>
      <c r="L80" s="23"/>
      <c r="M80" s="23"/>
      <c r="N80" s="23"/>
      <c r="O80" s="38" t="s">
        <v>24</v>
      </c>
      <c r="P80" s="8">
        <v>91</v>
      </c>
      <c r="Q80" s="8">
        <v>91</v>
      </c>
      <c r="R80" s="8">
        <v>94</v>
      </c>
      <c r="S80" s="8">
        <v>94</v>
      </c>
      <c r="T80" s="8"/>
      <c r="U80" s="40">
        <f>AVERAGE(P80:T80)</f>
        <v>92.5</v>
      </c>
      <c r="V80" s="18"/>
    </row>
    <row r="81" spans="1:22" ht="16.5">
      <c r="A81" s="38" t="s">
        <v>16</v>
      </c>
      <c r="B81" s="8">
        <v>84</v>
      </c>
      <c r="C81" s="8">
        <v>83</v>
      </c>
      <c r="D81" s="8">
        <v>91</v>
      </c>
      <c r="E81" s="8">
        <v>91</v>
      </c>
      <c r="F81" s="8"/>
      <c r="G81" s="40">
        <f>AVERAGE(B81:F81)</f>
        <v>87.25</v>
      </c>
      <c r="H81" s="18"/>
      <c r="I81" s="18"/>
      <c r="J81" s="23"/>
      <c r="K81" s="23"/>
      <c r="L81" s="23"/>
      <c r="M81" s="23"/>
      <c r="N81" s="23"/>
      <c r="O81" s="38" t="s">
        <v>31</v>
      </c>
      <c r="P81" s="8">
        <v>92</v>
      </c>
      <c r="Q81" s="8">
        <v>93</v>
      </c>
      <c r="R81" s="8">
        <v>92</v>
      </c>
      <c r="S81" s="8">
        <v>92</v>
      </c>
      <c r="T81" s="8"/>
      <c r="U81" s="40">
        <f>AVERAGE(P81:T81)</f>
        <v>92.25</v>
      </c>
      <c r="V81" s="18"/>
    </row>
    <row r="82" spans="1:22" ht="16.5">
      <c r="A82" s="38" t="s">
        <v>44</v>
      </c>
      <c r="B82" s="8">
        <v>88</v>
      </c>
      <c r="C82" s="8">
        <v>95</v>
      </c>
      <c r="D82" s="8">
        <v>92</v>
      </c>
      <c r="E82" s="8">
        <v>88</v>
      </c>
      <c r="F82" s="8"/>
      <c r="G82" s="40">
        <f>AVERAGE(B82:F82)</f>
        <v>90.75</v>
      </c>
      <c r="H82" s="18"/>
      <c r="I82" s="18"/>
      <c r="J82" s="23"/>
      <c r="K82" s="23"/>
      <c r="L82" s="23"/>
      <c r="M82" s="23"/>
      <c r="N82" s="23"/>
      <c r="O82" s="38" t="s">
        <v>35</v>
      </c>
      <c r="P82" s="8">
        <v>88</v>
      </c>
      <c r="Q82" s="8">
        <v>93</v>
      </c>
      <c r="R82" s="8">
        <v>91</v>
      </c>
      <c r="S82" s="8">
        <v>93</v>
      </c>
      <c r="U82" s="40">
        <f>AVERAGE(P82:T82)</f>
        <v>91.25</v>
      </c>
      <c r="V82" s="18"/>
    </row>
    <row r="83" spans="1:22" ht="16.5">
      <c r="A83" s="38" t="s">
        <v>35</v>
      </c>
      <c r="B83" s="8">
        <v>88</v>
      </c>
      <c r="C83" s="8">
        <v>93</v>
      </c>
      <c r="D83" s="8">
        <v>91</v>
      </c>
      <c r="E83" s="8">
        <v>93</v>
      </c>
      <c r="G83" s="40">
        <f>AVERAGE(B83:F83)</f>
        <v>91.25</v>
      </c>
      <c r="H83" s="18"/>
      <c r="I83" s="18"/>
      <c r="J83" s="23"/>
      <c r="K83" s="23"/>
      <c r="L83" s="23"/>
      <c r="M83" s="23"/>
      <c r="N83" s="23"/>
      <c r="O83" s="38" t="s">
        <v>46</v>
      </c>
      <c r="P83" s="8">
        <v>91</v>
      </c>
      <c r="Q83" s="8">
        <v>92</v>
      </c>
      <c r="R83" s="8">
        <v>88</v>
      </c>
      <c r="S83" s="8">
        <v>93</v>
      </c>
      <c r="U83" s="40">
        <f>AVERAGE(P83:T83)</f>
        <v>91</v>
      </c>
      <c r="V83" s="18"/>
    </row>
    <row r="84" spans="1:22" ht="16.5">
      <c r="A84" s="38" t="s">
        <v>45</v>
      </c>
      <c r="B84" s="8">
        <v>89</v>
      </c>
      <c r="C84" s="8">
        <v>92</v>
      </c>
      <c r="D84" s="8">
        <v>95</v>
      </c>
      <c r="E84" s="8">
        <v>95</v>
      </c>
      <c r="F84" s="8"/>
      <c r="G84" s="40">
        <f>AVERAGE(B84:F84)</f>
        <v>92.75</v>
      </c>
      <c r="H84" s="18"/>
      <c r="I84" s="18"/>
      <c r="J84" s="23"/>
      <c r="K84" s="23"/>
      <c r="L84" s="23"/>
      <c r="M84" s="23"/>
      <c r="N84" s="23"/>
      <c r="O84" s="38" t="s">
        <v>19</v>
      </c>
      <c r="P84" s="8">
        <v>91</v>
      </c>
      <c r="Q84" s="8">
        <v>93</v>
      </c>
      <c r="R84" s="8">
        <v>95</v>
      </c>
      <c r="S84" s="8">
        <v>85</v>
      </c>
      <c r="T84" s="8"/>
      <c r="U84" s="40">
        <f>AVERAGE(P84:T84)</f>
        <v>91</v>
      </c>
      <c r="V84" s="18"/>
    </row>
    <row r="85" spans="1:22" ht="16.5">
      <c r="A85" s="38" t="s">
        <v>17</v>
      </c>
      <c r="B85" s="8">
        <v>92</v>
      </c>
      <c r="C85" s="8">
        <v>92</v>
      </c>
      <c r="D85" s="8">
        <v>94</v>
      </c>
      <c r="E85" s="8">
        <v>93</v>
      </c>
      <c r="F85" s="8"/>
      <c r="G85" s="40">
        <f>AVERAGE(B85:F85)</f>
        <v>92.75</v>
      </c>
      <c r="H85" s="18"/>
      <c r="I85" s="18"/>
      <c r="J85" s="23"/>
      <c r="K85" s="23"/>
      <c r="L85" s="23"/>
      <c r="M85" s="23"/>
      <c r="N85" s="23"/>
      <c r="O85" s="38" t="s">
        <v>23</v>
      </c>
      <c r="P85" s="8">
        <v>93</v>
      </c>
      <c r="Q85" s="8">
        <v>90</v>
      </c>
      <c r="R85" s="8">
        <v>88</v>
      </c>
      <c r="S85" s="8">
        <v>93</v>
      </c>
      <c r="T85" s="8"/>
      <c r="U85" s="40">
        <f>AVERAGE(P85:T85)</f>
        <v>91</v>
      </c>
      <c r="V85" s="18"/>
    </row>
    <row r="86" spans="1:22" ht="16.5">
      <c r="A86" s="38" t="s">
        <v>36</v>
      </c>
      <c r="B86" s="8">
        <v>84</v>
      </c>
      <c r="C86" s="8">
        <v>90</v>
      </c>
      <c r="D86" s="8">
        <v>91</v>
      </c>
      <c r="E86" s="8">
        <v>93</v>
      </c>
      <c r="G86" s="40">
        <f>AVERAGE(B86:F86)</f>
        <v>89.5</v>
      </c>
      <c r="H86" s="18"/>
      <c r="I86" s="18"/>
      <c r="J86" s="23"/>
      <c r="K86" s="23"/>
      <c r="L86" s="23"/>
      <c r="M86" s="23"/>
      <c r="N86" s="23"/>
      <c r="O86" s="38" t="s">
        <v>38</v>
      </c>
      <c r="P86" s="8">
        <v>90</v>
      </c>
      <c r="Q86" s="8">
        <v>89</v>
      </c>
      <c r="R86" s="8">
        <v>90</v>
      </c>
      <c r="S86" s="8">
        <v>95</v>
      </c>
      <c r="U86" s="40">
        <f>AVERAGE(P86:T86)</f>
        <v>91</v>
      </c>
      <c r="V86" s="18"/>
    </row>
    <row r="87" spans="1:22" ht="16.5">
      <c r="A87" s="38" t="s">
        <v>22</v>
      </c>
      <c r="B87" s="8">
        <v>87</v>
      </c>
      <c r="C87" s="8">
        <v>94</v>
      </c>
      <c r="D87" s="8">
        <v>89</v>
      </c>
      <c r="E87" s="8">
        <v>90</v>
      </c>
      <c r="F87" s="8"/>
      <c r="G87" s="40">
        <f>AVERAGE(B87:F87)</f>
        <v>90</v>
      </c>
      <c r="H87" s="18"/>
      <c r="I87" s="18"/>
      <c r="J87" s="23"/>
      <c r="K87" s="23"/>
      <c r="L87" s="23"/>
      <c r="M87" s="23"/>
      <c r="N87" s="23"/>
      <c r="O87" s="38" t="s">
        <v>44</v>
      </c>
      <c r="P87" s="8">
        <v>88</v>
      </c>
      <c r="Q87" s="8">
        <v>95</v>
      </c>
      <c r="R87" s="8">
        <v>92</v>
      </c>
      <c r="S87" s="8">
        <v>88</v>
      </c>
      <c r="T87" s="8"/>
      <c r="U87" s="40">
        <f>AVERAGE(P87:T87)</f>
        <v>90.75</v>
      </c>
      <c r="V87" s="18"/>
    </row>
    <row r="88" spans="1:21" ht="16.5">
      <c r="A88" s="38" t="s">
        <v>18</v>
      </c>
      <c r="B88" s="8">
        <v>88</v>
      </c>
      <c r="C88" s="8">
        <v>90</v>
      </c>
      <c r="D88" s="8">
        <v>91</v>
      </c>
      <c r="E88" s="8">
        <v>86</v>
      </c>
      <c r="F88" s="8"/>
      <c r="G88" s="40">
        <f>AVERAGE(B88:F88)</f>
        <v>88.75</v>
      </c>
      <c r="O88" s="38" t="s">
        <v>32</v>
      </c>
      <c r="P88" s="8">
        <v>91</v>
      </c>
      <c r="Q88" s="8">
        <v>88</v>
      </c>
      <c r="R88" s="8">
        <v>92</v>
      </c>
      <c r="S88" s="8">
        <v>92</v>
      </c>
      <c r="T88" s="8"/>
      <c r="U88" s="40">
        <f>AVERAGE(P88:T88)</f>
        <v>90.75</v>
      </c>
    </row>
    <row r="89" spans="1:21" ht="16.5">
      <c r="A89" s="38" t="s">
        <v>28</v>
      </c>
      <c r="B89" s="8">
        <v>88</v>
      </c>
      <c r="C89" s="8">
        <v>95</v>
      </c>
      <c r="D89" s="8">
        <v>90</v>
      </c>
      <c r="E89" s="8">
        <v>85</v>
      </c>
      <c r="F89" s="8"/>
      <c r="G89" s="40">
        <f>AVERAGE(B89:F89)</f>
        <v>89.5</v>
      </c>
      <c r="O89" s="38" t="s">
        <v>27</v>
      </c>
      <c r="P89" s="8">
        <v>94</v>
      </c>
      <c r="Q89" s="8">
        <v>89</v>
      </c>
      <c r="R89" s="8">
        <v>86</v>
      </c>
      <c r="S89" s="8">
        <v>92</v>
      </c>
      <c r="T89" s="8"/>
      <c r="U89" s="40">
        <f>AVERAGE(P89:T89)</f>
        <v>90.25</v>
      </c>
    </row>
    <row r="90" spans="1:21" ht="16.5">
      <c r="A90" s="38" t="s">
        <v>29</v>
      </c>
      <c r="B90" s="8">
        <v>96</v>
      </c>
      <c r="C90" s="8">
        <v>93</v>
      </c>
      <c r="D90" s="8">
        <v>95</v>
      </c>
      <c r="E90" s="8">
        <v>92</v>
      </c>
      <c r="F90" s="8"/>
      <c r="G90" s="40">
        <f>AVERAGE(B90:F90)</f>
        <v>94</v>
      </c>
      <c r="O90" s="38" t="s">
        <v>22</v>
      </c>
      <c r="P90" s="8">
        <v>87</v>
      </c>
      <c r="Q90" s="8">
        <v>94</v>
      </c>
      <c r="R90" s="8">
        <v>89</v>
      </c>
      <c r="S90" s="8">
        <v>90</v>
      </c>
      <c r="T90" s="8"/>
      <c r="U90" s="40">
        <f>AVERAGE(P90:T90)</f>
        <v>90</v>
      </c>
    </row>
    <row r="91" spans="1:21" ht="16.5">
      <c r="A91" s="38" t="s">
        <v>46</v>
      </c>
      <c r="B91" s="8">
        <v>91</v>
      </c>
      <c r="C91" s="8">
        <v>92</v>
      </c>
      <c r="D91" s="8">
        <v>88</v>
      </c>
      <c r="E91" s="8">
        <v>93</v>
      </c>
      <c r="G91" s="40">
        <f>AVERAGE(B91:F91)</f>
        <v>91</v>
      </c>
      <c r="O91" s="38" t="s">
        <v>41</v>
      </c>
      <c r="P91" s="8">
        <v>88</v>
      </c>
      <c r="Q91" s="8">
        <v>93</v>
      </c>
      <c r="R91" s="8">
        <v>87</v>
      </c>
      <c r="S91" s="8">
        <v>92</v>
      </c>
      <c r="T91" s="8"/>
      <c r="U91" s="40">
        <f>AVERAGE(P91:T91)</f>
        <v>90</v>
      </c>
    </row>
    <row r="92" spans="1:21" ht="16.5">
      <c r="A92" s="38" t="s">
        <v>19</v>
      </c>
      <c r="B92" s="8">
        <v>91</v>
      </c>
      <c r="C92" s="8">
        <v>93</v>
      </c>
      <c r="D92" s="8">
        <v>95</v>
      </c>
      <c r="E92" s="8">
        <v>85</v>
      </c>
      <c r="F92" s="8"/>
      <c r="G92" s="40">
        <f>AVERAGE(B92:F92)</f>
        <v>91</v>
      </c>
      <c r="O92" s="38" t="s">
        <v>20</v>
      </c>
      <c r="P92" s="8">
        <v>90</v>
      </c>
      <c r="Q92" s="8">
        <v>90</v>
      </c>
      <c r="R92" s="8">
        <v>91</v>
      </c>
      <c r="S92" s="8">
        <v>88</v>
      </c>
      <c r="T92" s="8"/>
      <c r="U92" s="40">
        <f>AVERAGE(P92:T92)</f>
        <v>89.75</v>
      </c>
    </row>
    <row r="93" spans="1:21" ht="16.5">
      <c r="A93" s="38" t="s">
        <v>23</v>
      </c>
      <c r="B93" s="8">
        <v>93</v>
      </c>
      <c r="C93" s="8">
        <v>90</v>
      </c>
      <c r="D93" s="8">
        <v>88</v>
      </c>
      <c r="E93" s="8">
        <v>93</v>
      </c>
      <c r="F93" s="8"/>
      <c r="G93" s="40">
        <f>AVERAGE(B93:F93)</f>
        <v>91</v>
      </c>
      <c r="O93" s="38" t="s">
        <v>36</v>
      </c>
      <c r="P93" s="8">
        <v>84</v>
      </c>
      <c r="Q93" s="8">
        <v>90</v>
      </c>
      <c r="R93" s="8">
        <v>91</v>
      </c>
      <c r="S93" s="8">
        <v>93</v>
      </c>
      <c r="U93" s="40">
        <f>AVERAGE(P93:T93)</f>
        <v>89.5</v>
      </c>
    </row>
    <row r="94" spans="1:21" ht="16.5">
      <c r="A94" s="38" t="s">
        <v>41</v>
      </c>
      <c r="B94" s="8">
        <v>88</v>
      </c>
      <c r="C94" s="8">
        <v>93</v>
      </c>
      <c r="D94" s="8">
        <v>87</v>
      </c>
      <c r="E94" s="8">
        <v>92</v>
      </c>
      <c r="F94" s="8"/>
      <c r="G94" s="40">
        <f>AVERAGE(B94:F94)</f>
        <v>90</v>
      </c>
      <c r="O94" s="38" t="s">
        <v>28</v>
      </c>
      <c r="P94" s="8">
        <v>88</v>
      </c>
      <c r="Q94" s="8">
        <v>95</v>
      </c>
      <c r="R94" s="8">
        <v>90</v>
      </c>
      <c r="S94" s="8">
        <v>85</v>
      </c>
      <c r="T94" s="8"/>
      <c r="U94" s="40">
        <f>AVERAGE(P94:T94)</f>
        <v>89.5</v>
      </c>
    </row>
    <row r="95" spans="1:21" ht="16.5">
      <c r="A95" s="38" t="s">
        <v>31</v>
      </c>
      <c r="B95" s="8">
        <v>92</v>
      </c>
      <c r="C95" s="8">
        <v>93</v>
      </c>
      <c r="D95" s="8">
        <v>92</v>
      </c>
      <c r="E95" s="8">
        <v>92</v>
      </c>
      <c r="F95" s="8"/>
      <c r="G95" s="40">
        <f>AVERAGE(B95:F95)</f>
        <v>92.25</v>
      </c>
      <c r="O95" s="38" t="s">
        <v>15</v>
      </c>
      <c r="P95" s="8">
        <v>83</v>
      </c>
      <c r="Q95" s="8">
        <v>91</v>
      </c>
      <c r="R95" s="8">
        <v>88</v>
      </c>
      <c r="S95" s="8">
        <v>93</v>
      </c>
      <c r="T95" s="8"/>
      <c r="U95" s="40">
        <f>AVERAGE(P95:T95)</f>
        <v>88.75</v>
      </c>
    </row>
    <row r="96" spans="1:21" ht="16.5">
      <c r="A96" s="38" t="s">
        <v>24</v>
      </c>
      <c r="B96" s="8">
        <v>91</v>
      </c>
      <c r="C96" s="8">
        <v>91</v>
      </c>
      <c r="D96" s="8">
        <v>94</v>
      </c>
      <c r="E96" s="8">
        <v>94</v>
      </c>
      <c r="F96" s="8"/>
      <c r="G96" s="40">
        <f>AVERAGE(B96:F96)</f>
        <v>92.5</v>
      </c>
      <c r="O96" s="38" t="s">
        <v>18</v>
      </c>
      <c r="P96" s="8">
        <v>88</v>
      </c>
      <c r="Q96" s="8">
        <v>90</v>
      </c>
      <c r="R96" s="8">
        <v>91</v>
      </c>
      <c r="S96" s="8">
        <v>86</v>
      </c>
      <c r="T96" s="8"/>
      <c r="U96" s="40">
        <f>AVERAGE(P96:T96)</f>
        <v>88.75</v>
      </c>
    </row>
    <row r="97" spans="1:21" ht="16.5">
      <c r="A97" s="38" t="s">
        <v>37</v>
      </c>
      <c r="B97" s="8">
        <v>86</v>
      </c>
      <c r="C97" s="8">
        <v>85</v>
      </c>
      <c r="D97" s="8">
        <v>86</v>
      </c>
      <c r="E97" s="8">
        <v>89</v>
      </c>
      <c r="G97" s="40">
        <f>AVERAGE(B97:F97)</f>
        <v>86.5</v>
      </c>
      <c r="O97" s="38" t="s">
        <v>43</v>
      </c>
      <c r="P97" s="8">
        <v>84</v>
      </c>
      <c r="Q97" s="8">
        <v>89</v>
      </c>
      <c r="R97" s="8">
        <v>89</v>
      </c>
      <c r="S97" s="8">
        <v>88</v>
      </c>
      <c r="T97" s="8"/>
      <c r="U97" s="40">
        <f>AVERAGE(P97:T97)</f>
        <v>87.5</v>
      </c>
    </row>
    <row r="98" spans="1:21" ht="16.5">
      <c r="A98" s="38" t="s">
        <v>38</v>
      </c>
      <c r="B98" s="8">
        <v>90</v>
      </c>
      <c r="C98" s="8">
        <v>89</v>
      </c>
      <c r="D98" s="8">
        <v>90</v>
      </c>
      <c r="E98" s="8">
        <v>95</v>
      </c>
      <c r="G98" s="40">
        <f>AVERAGE(B98:F98)</f>
        <v>91</v>
      </c>
      <c r="O98" s="38" t="s">
        <v>34</v>
      </c>
      <c r="P98" s="8">
        <v>85</v>
      </c>
      <c r="Q98" s="8">
        <v>91</v>
      </c>
      <c r="R98" s="8">
        <v>88</v>
      </c>
      <c r="S98" s="8">
        <v>86</v>
      </c>
      <c r="U98" s="40">
        <f>AVERAGE(P98:T98)</f>
        <v>87.5</v>
      </c>
    </row>
    <row r="99" spans="1:21" ht="16.5">
      <c r="A99" s="38" t="s">
        <v>32</v>
      </c>
      <c r="B99" s="8">
        <v>91</v>
      </c>
      <c r="C99" s="8">
        <v>88</v>
      </c>
      <c r="D99" s="8">
        <v>92</v>
      </c>
      <c r="E99" s="8">
        <v>92</v>
      </c>
      <c r="F99" s="8"/>
      <c r="G99" s="40">
        <f>AVERAGE(B99:F99)</f>
        <v>90.75</v>
      </c>
      <c r="O99" s="38" t="s">
        <v>16</v>
      </c>
      <c r="P99" s="8">
        <v>84</v>
      </c>
      <c r="Q99" s="8">
        <v>83</v>
      </c>
      <c r="R99" s="8">
        <v>91</v>
      </c>
      <c r="S99" s="8">
        <v>91</v>
      </c>
      <c r="T99" s="8"/>
      <c r="U99" s="40">
        <f>AVERAGE(P99:T99)</f>
        <v>87.25</v>
      </c>
    </row>
    <row r="100" spans="1:21" ht="17.25" thickBot="1">
      <c r="A100" s="41" t="s">
        <v>33</v>
      </c>
      <c r="B100" s="42">
        <v>100</v>
      </c>
      <c r="C100" s="42">
        <v>97</v>
      </c>
      <c r="D100" s="42">
        <v>96</v>
      </c>
      <c r="E100" s="42">
        <v>96</v>
      </c>
      <c r="F100" s="42"/>
      <c r="G100" s="44">
        <f>AVERAGE(B100:F100)</f>
        <v>97.25</v>
      </c>
      <c r="O100" s="41" t="s">
        <v>37</v>
      </c>
      <c r="P100" s="42">
        <v>86</v>
      </c>
      <c r="Q100" s="42">
        <v>85</v>
      </c>
      <c r="R100" s="42">
        <v>86</v>
      </c>
      <c r="S100" s="42">
        <v>89</v>
      </c>
      <c r="T100" s="43"/>
      <c r="U100" s="44">
        <f>AVERAGE(P100:T100)</f>
        <v>86.5</v>
      </c>
    </row>
  </sheetData>
  <sheetProtection selectLockedCells="1" selectUnlockedCells="1"/>
  <mergeCells count="6">
    <mergeCell ref="B69:E69"/>
    <mergeCell ref="P69:S69"/>
    <mergeCell ref="A1:V1"/>
    <mergeCell ref="P16:S16"/>
    <mergeCell ref="O46:T46"/>
    <mergeCell ref="A67:V67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Clayton</cp:lastModifiedBy>
  <dcterms:created xsi:type="dcterms:W3CDTF">2018-05-17T09:27:00Z</dcterms:created>
  <dcterms:modified xsi:type="dcterms:W3CDTF">2018-07-05T11:42:09Z</dcterms:modified>
  <cp:category/>
  <cp:version/>
  <cp:contentType/>
  <cp:contentStatus/>
</cp:coreProperties>
</file>