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'Sheet1'!$A$1:$V$91</definedName>
  </definedNames>
  <calcPr fullCalcOnLoad="1"/>
</workbook>
</file>

<file path=xl/sharedStrings.xml><?xml version="1.0" encoding="utf-8"?>
<sst xmlns="http://schemas.openxmlformats.org/spreadsheetml/2006/main" count="123" uniqueCount="50">
  <si>
    <t>Mean</t>
  </si>
  <si>
    <t>Total</t>
  </si>
  <si>
    <t>Handicapped Total</t>
  </si>
  <si>
    <t xml:space="preserve">                                                  </t>
  </si>
  <si>
    <t xml:space="preserve"> </t>
  </si>
  <si>
    <t>Handicaps</t>
  </si>
  <si>
    <t>Score Table</t>
  </si>
  <si>
    <t>Position</t>
  </si>
  <si>
    <t>AVERAGES BY SCORE</t>
  </si>
  <si>
    <t>AVERAGES ALPHABETICAL</t>
  </si>
  <si>
    <t>GRESHAM'S D</t>
  </si>
  <si>
    <t>CUBITT T.</t>
  </si>
  <si>
    <t>HULME MISS A.</t>
  </si>
  <si>
    <t>LAU S.</t>
  </si>
  <si>
    <t>TANCRED T.</t>
  </si>
  <si>
    <t>TODD A.</t>
  </si>
  <si>
    <t>KINGS CANTERBURY A</t>
  </si>
  <si>
    <t>JESSEL C.</t>
  </si>
  <si>
    <t>BICKERSTETH D.</t>
  </si>
  <si>
    <t>CONNOR E.</t>
  </si>
  <si>
    <t>TARKHANOVA MISS S.</t>
  </si>
  <si>
    <t>VINH MISS E.</t>
  </si>
  <si>
    <t>OAKHAM B</t>
  </si>
  <si>
    <t>BURROW-SMITH MISS P.</t>
  </si>
  <si>
    <t>BRITTON MISS R.</t>
  </si>
  <si>
    <t>STANCHEV K.</t>
  </si>
  <si>
    <t>BELL M.</t>
  </si>
  <si>
    <t>NCR</t>
  </si>
  <si>
    <t>ROONEY A.</t>
  </si>
  <si>
    <t>OUNDLE B</t>
  </si>
  <si>
    <t>DE GALE L.</t>
  </si>
  <si>
    <t>WONG L.</t>
  </si>
  <si>
    <t>RICHARDSON A.</t>
  </si>
  <si>
    <t>PATHAK B.</t>
  </si>
  <si>
    <t>SHELLEY C.</t>
  </si>
  <si>
    <t>TONBRIDGE B</t>
  </si>
  <si>
    <t>ADAMS J.</t>
  </si>
  <si>
    <t>BURBANKS F.</t>
  </si>
  <si>
    <t>RAYNOR J.</t>
  </si>
  <si>
    <t>ROUGHTON-SMITH P.</t>
  </si>
  <si>
    <t>TRUSTED A.</t>
  </si>
  <si>
    <t>WESTMINSTER B</t>
  </si>
  <si>
    <t>FRAMLINGHAM B HAVE WITHDRAWN</t>
  </si>
  <si>
    <t>KIM J.</t>
  </si>
  <si>
    <t>DAVIES-JONES L.</t>
  </si>
  <si>
    <t>NIGHTNGALE T.</t>
  </si>
  <si>
    <t>THOMAS DU TOIT D.</t>
  </si>
  <si>
    <t>LOPEZ-WEST P.</t>
  </si>
  <si>
    <t>OAKHAM B HAVE WITHDRAWN</t>
  </si>
  <si>
    <t>BSSRA AUTUMN  LEAGUE 2016  Section 1 - Division 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</si>
</sst>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;\-0;;@"/>
  </numFmts>
  <fonts count="23">
    <font>
      <sz val="11"/>
      <color indexed="8"/>
      <name val="Calibri"/>
      <family val="2"/>
    </font>
    <font>
      <b/>
      <sz val="14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5.00390625" style="0" customWidth="1"/>
    <col min="2" max="4" width="4.421875" style="0" customWidth="1"/>
    <col min="5" max="5" width="5.57421875" style="0" customWidth="1"/>
    <col min="6" max="6" width="6.00390625" style="0" customWidth="1"/>
    <col min="7" max="7" width="5.7109375" style="0" customWidth="1"/>
    <col min="8" max="8" width="1.28515625" style="0" customWidth="1"/>
    <col min="9" max="14" width="0" style="0" hidden="1" customWidth="1"/>
    <col min="15" max="15" width="23.140625" style="0" customWidth="1"/>
    <col min="16" max="20" width="4.7109375" style="0" customWidth="1"/>
    <col min="21" max="21" width="5.7109375" style="0" customWidth="1"/>
  </cols>
  <sheetData>
    <row r="1" spans="1:22" ht="18.75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6.5">
      <c r="A2" s="1"/>
      <c r="B2" s="2">
        <v>1</v>
      </c>
      <c r="C2" s="2">
        <v>2</v>
      </c>
      <c r="D2" s="2">
        <v>3</v>
      </c>
      <c r="E2" s="2">
        <v>4</v>
      </c>
      <c r="F2" s="2">
        <v>5</v>
      </c>
      <c r="G2" s="3"/>
      <c r="H2" s="1"/>
      <c r="I2" s="1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</row>
    <row r="3" spans="1:22" ht="16.5">
      <c r="A3" s="4"/>
      <c r="B3" s="8"/>
      <c r="C3" s="8"/>
      <c r="D3" s="8"/>
      <c r="E3" s="8"/>
      <c r="F3" s="8"/>
      <c r="G3" s="3"/>
      <c r="H3" s="1"/>
      <c r="I3" s="1"/>
      <c r="J3" s="2"/>
      <c r="K3" s="2"/>
      <c r="L3" s="2"/>
      <c r="M3" s="2"/>
      <c r="N3" s="2"/>
      <c r="O3" s="1"/>
      <c r="P3" s="1"/>
      <c r="Q3" s="1"/>
      <c r="R3" s="1"/>
      <c r="S3" s="1"/>
      <c r="T3" s="1"/>
      <c r="U3" s="1"/>
      <c r="V3" s="1"/>
    </row>
    <row r="4" spans="1:22" ht="16.5">
      <c r="A4" s="4" t="s">
        <v>10</v>
      </c>
      <c r="B4" s="2"/>
      <c r="C4" s="2"/>
      <c r="D4" s="2"/>
      <c r="E4" s="2"/>
      <c r="F4" s="2"/>
      <c r="G4" s="5" t="s">
        <v>0</v>
      </c>
      <c r="H4" s="1"/>
      <c r="I4" s="1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</row>
    <row r="5" spans="1:22" ht="16.5">
      <c r="A5" s="1" t="s">
        <v>11</v>
      </c>
      <c r="B5" s="1">
        <v>91</v>
      </c>
      <c r="C5" s="1">
        <v>92</v>
      </c>
      <c r="D5" s="1">
        <v>93</v>
      </c>
      <c r="E5" s="1">
        <v>98</v>
      </c>
      <c r="F5" s="1">
        <v>94</v>
      </c>
      <c r="G5" s="3">
        <f aca="true" t="shared" si="0" ref="G5:G11">AVERAGE(B5:F5)</f>
        <v>93.6</v>
      </c>
      <c r="H5" s="1"/>
      <c r="I5" s="1"/>
      <c r="J5" s="2"/>
      <c r="K5" s="2"/>
      <c r="L5" s="2"/>
      <c r="M5" s="2"/>
      <c r="N5" s="2"/>
      <c r="O5" s="1"/>
      <c r="P5" s="1"/>
      <c r="Q5" s="1"/>
      <c r="R5" s="1"/>
      <c r="S5" s="1"/>
      <c r="T5" s="1"/>
      <c r="U5" s="1"/>
      <c r="V5" s="1"/>
    </row>
    <row r="6" spans="1:22" ht="16.5">
      <c r="A6" s="1" t="s">
        <v>12</v>
      </c>
      <c r="B6" s="1">
        <v>84</v>
      </c>
      <c r="C6" s="1">
        <v>78</v>
      </c>
      <c r="D6" s="1">
        <v>89</v>
      </c>
      <c r="E6" s="1">
        <v>87</v>
      </c>
      <c r="F6" s="1">
        <v>89</v>
      </c>
      <c r="G6" s="3">
        <f t="shared" si="0"/>
        <v>85.4</v>
      </c>
      <c r="H6" s="1"/>
      <c r="I6" s="1"/>
      <c r="J6" s="2"/>
      <c r="K6" s="2"/>
      <c r="L6" s="2"/>
      <c r="M6" s="2"/>
      <c r="N6" s="2"/>
      <c r="O6" s="1"/>
      <c r="P6" s="1" t="s">
        <v>42</v>
      </c>
      <c r="Q6" s="1"/>
      <c r="R6" s="1"/>
      <c r="S6" s="1"/>
      <c r="T6" s="1"/>
      <c r="U6" s="1"/>
      <c r="V6" s="1"/>
    </row>
    <row r="7" spans="1:22" ht="16.5">
      <c r="A7" s="1" t="s">
        <v>13</v>
      </c>
      <c r="B7" s="1">
        <v>83</v>
      </c>
      <c r="C7" s="1">
        <v>84</v>
      </c>
      <c r="D7" s="1">
        <v>89</v>
      </c>
      <c r="E7" s="1">
        <v>89</v>
      </c>
      <c r="F7" s="1">
        <v>88</v>
      </c>
      <c r="G7" s="3">
        <f t="shared" si="0"/>
        <v>86.6</v>
      </c>
      <c r="H7" s="1"/>
      <c r="I7" s="1"/>
      <c r="J7" s="2"/>
      <c r="K7" s="2"/>
      <c r="L7" s="2"/>
      <c r="M7" s="2"/>
      <c r="N7" s="2"/>
      <c r="O7" s="1"/>
      <c r="P7" s="1" t="s">
        <v>48</v>
      </c>
      <c r="Q7" s="1"/>
      <c r="R7" s="1"/>
      <c r="S7" s="1"/>
      <c r="T7" s="1"/>
      <c r="U7" s="1"/>
      <c r="V7" s="1"/>
    </row>
    <row r="8" spans="1:22" ht="16.5">
      <c r="A8" s="1" t="s">
        <v>14</v>
      </c>
      <c r="B8" s="1">
        <v>83</v>
      </c>
      <c r="C8" s="1">
        <v>80</v>
      </c>
      <c r="D8" s="1">
        <v>87</v>
      </c>
      <c r="E8" s="1">
        <v>79</v>
      </c>
      <c r="F8" s="1">
        <v>90</v>
      </c>
      <c r="G8" s="3">
        <f t="shared" si="0"/>
        <v>83.8</v>
      </c>
      <c r="H8" s="1"/>
      <c r="I8" s="1"/>
      <c r="J8" s="2"/>
      <c r="K8" s="2"/>
      <c r="L8" s="2"/>
      <c r="M8" s="2"/>
      <c r="N8" s="2"/>
      <c r="O8" s="1"/>
      <c r="P8" s="1"/>
      <c r="Q8" s="1"/>
      <c r="R8" s="1"/>
      <c r="S8" s="1"/>
      <c r="T8" s="1"/>
      <c r="U8" s="1"/>
      <c r="V8" s="1"/>
    </row>
    <row r="9" spans="1:22" ht="16.5">
      <c r="A9" s="1" t="s">
        <v>15</v>
      </c>
      <c r="B9" s="1">
        <v>82</v>
      </c>
      <c r="C9" s="1">
        <v>83</v>
      </c>
      <c r="D9" s="20">
        <v>85</v>
      </c>
      <c r="E9" s="20">
        <v>86</v>
      </c>
      <c r="F9" s="20">
        <v>94</v>
      </c>
      <c r="G9" s="3">
        <f t="shared" si="0"/>
        <v>86</v>
      </c>
      <c r="H9" s="21"/>
      <c r="I9" s="21"/>
      <c r="J9" s="21"/>
      <c r="K9" s="21"/>
      <c r="L9" s="21"/>
      <c r="M9" s="21"/>
      <c r="N9" s="21"/>
      <c r="O9" s="21"/>
      <c r="Q9" s="1"/>
      <c r="R9" s="1"/>
      <c r="S9" s="1"/>
      <c r="T9" s="1"/>
      <c r="U9" s="1"/>
      <c r="V9" s="1"/>
    </row>
    <row r="10" spans="1:22" ht="16.5">
      <c r="A10" s="6" t="s">
        <v>1</v>
      </c>
      <c r="B10" s="7">
        <f>SUM(B5:B9)</f>
        <v>423</v>
      </c>
      <c r="C10" s="7">
        <f>SUM(C5:C9)</f>
        <v>417</v>
      </c>
      <c r="D10" s="7">
        <f>SUM(D5:D9)</f>
        <v>443</v>
      </c>
      <c r="E10" s="7">
        <f>SUM(E5:E9)</f>
        <v>439</v>
      </c>
      <c r="F10" s="7">
        <f>SUM(F5:F9)</f>
        <v>455</v>
      </c>
      <c r="G10" s="8">
        <f t="shared" si="0"/>
        <v>435.4</v>
      </c>
      <c r="H10" s="1"/>
      <c r="I10" s="1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  <c r="U10" s="1"/>
      <c r="V10" s="1"/>
    </row>
    <row r="11" spans="1:22" ht="16.5">
      <c r="A11" s="6" t="s">
        <v>2</v>
      </c>
      <c r="B11" s="9">
        <f>IF(B10=0,0,B10+$P29)</f>
        <v>446</v>
      </c>
      <c r="C11" s="9">
        <f>IF(C10=0,0,C10+$P29)</f>
        <v>440</v>
      </c>
      <c r="D11" s="9">
        <f>IF(D10=0,0,D10+$P29)</f>
        <v>466</v>
      </c>
      <c r="E11" s="9">
        <f>IF(E10=0,0,E10+$P29)</f>
        <v>462</v>
      </c>
      <c r="F11" s="9">
        <f>IF(F10=0,0,F10+$P29)</f>
        <v>478</v>
      </c>
      <c r="G11" s="8">
        <f t="shared" si="0"/>
        <v>458.4</v>
      </c>
      <c r="H11" s="1"/>
      <c r="I11" s="1"/>
      <c r="J11" s="2"/>
      <c r="K11" s="2"/>
      <c r="L11" s="2"/>
      <c r="M11" s="2"/>
      <c r="N11" s="2"/>
      <c r="O11" s="21"/>
      <c r="P11" s="1"/>
      <c r="Q11" s="14"/>
      <c r="R11" s="14"/>
      <c r="S11" s="14"/>
      <c r="T11" s="1"/>
      <c r="U11" s="1"/>
      <c r="V11" s="1"/>
    </row>
    <row r="12" spans="1:22" ht="16.5">
      <c r="A12" s="10"/>
      <c r="B12" s="9"/>
      <c r="C12" s="9"/>
      <c r="D12" s="9"/>
      <c r="E12" s="6" t="s">
        <v>2</v>
      </c>
      <c r="F12" s="11">
        <f>SUM(B11:F11)</f>
        <v>2292</v>
      </c>
      <c r="G12" s="12"/>
      <c r="H12" s="1"/>
      <c r="I12" s="1"/>
      <c r="J12" s="2"/>
      <c r="K12" s="2"/>
      <c r="L12" s="2"/>
      <c r="M12" s="2"/>
      <c r="N12" s="2"/>
      <c r="O12" s="1"/>
      <c r="P12" s="21"/>
      <c r="Q12" s="21"/>
      <c r="R12" s="21"/>
      <c r="S12" s="21"/>
      <c r="T12" s="21"/>
      <c r="U12" s="21"/>
      <c r="V12" s="21"/>
    </row>
    <row r="13" spans="1:22" ht="16.5">
      <c r="A13" s="4" t="s">
        <v>16</v>
      </c>
      <c r="B13" s="13"/>
      <c r="C13" s="13"/>
      <c r="D13" s="13"/>
      <c r="E13" s="13"/>
      <c r="F13" s="13"/>
      <c r="G13" s="3" t="s">
        <v>3</v>
      </c>
      <c r="H13" s="1"/>
      <c r="I13" s="1"/>
      <c r="J13" s="2"/>
      <c r="K13" s="2"/>
      <c r="L13" s="2"/>
      <c r="M13" s="2"/>
      <c r="N13" s="2"/>
      <c r="O13" s="1"/>
      <c r="P13" s="20"/>
      <c r="Q13" s="21"/>
      <c r="R13" s="21"/>
      <c r="S13" s="21"/>
      <c r="T13" s="21"/>
      <c r="U13" s="21"/>
      <c r="V13" s="21"/>
    </row>
    <row r="14" spans="1:22" ht="16.5">
      <c r="A14" s="1" t="s">
        <v>17</v>
      </c>
      <c r="B14" s="1">
        <v>97</v>
      </c>
      <c r="C14" s="1">
        <v>95</v>
      </c>
      <c r="D14" s="1">
        <v>93</v>
      </c>
      <c r="E14" s="1">
        <v>94</v>
      </c>
      <c r="F14" s="1">
        <v>96</v>
      </c>
      <c r="G14" s="3">
        <f aca="true" t="shared" si="1" ref="G14:G20">AVERAGE(B14:F14)</f>
        <v>95</v>
      </c>
      <c r="H14" s="1"/>
      <c r="I14" s="1"/>
      <c r="J14" s="2"/>
      <c r="K14" s="2"/>
      <c r="L14" s="2"/>
      <c r="M14" s="2"/>
      <c r="N14" s="2"/>
      <c r="O14" s="1"/>
      <c r="P14" s="20"/>
      <c r="Q14" s="21"/>
      <c r="R14" s="21"/>
      <c r="S14" s="21"/>
      <c r="T14" s="21"/>
      <c r="U14" s="21"/>
      <c r="V14" s="1"/>
    </row>
    <row r="15" spans="1:22" ht="16.5">
      <c r="A15" s="1" t="s">
        <v>18</v>
      </c>
      <c r="B15" s="1">
        <v>91</v>
      </c>
      <c r="C15" s="1">
        <v>93</v>
      </c>
      <c r="D15" s="1">
        <v>91</v>
      </c>
      <c r="E15" s="1">
        <v>83</v>
      </c>
      <c r="F15" s="1">
        <v>83</v>
      </c>
      <c r="G15" s="3">
        <f t="shared" si="1"/>
        <v>88.2</v>
      </c>
      <c r="H15" s="1"/>
      <c r="I15" s="1"/>
      <c r="J15" s="2"/>
      <c r="K15" s="2"/>
      <c r="L15" s="2"/>
      <c r="M15" s="2"/>
      <c r="N15" s="2"/>
      <c r="O15" s="1"/>
      <c r="P15" s="15"/>
      <c r="Q15" s="2"/>
      <c r="R15" s="2"/>
      <c r="S15" s="2"/>
      <c r="T15" s="1"/>
      <c r="U15" s="1"/>
      <c r="V15" s="1"/>
    </row>
    <row r="16" spans="1:22" ht="16.5">
      <c r="A16" s="1" t="s">
        <v>19</v>
      </c>
      <c r="B16" s="1">
        <v>84</v>
      </c>
      <c r="C16" s="1">
        <v>83</v>
      </c>
      <c r="D16" s="1">
        <v>91</v>
      </c>
      <c r="E16" s="1">
        <v>87</v>
      </c>
      <c r="F16" s="1">
        <v>87</v>
      </c>
      <c r="G16" s="3">
        <f t="shared" si="1"/>
        <v>86.4</v>
      </c>
      <c r="H16" s="1"/>
      <c r="I16" s="1"/>
      <c r="J16" s="2"/>
      <c r="K16" s="2"/>
      <c r="L16" s="2"/>
      <c r="M16" s="2"/>
      <c r="N16" s="2"/>
      <c r="O16" s="1"/>
      <c r="P16" s="1"/>
      <c r="Q16" s="1"/>
      <c r="R16" s="1"/>
      <c r="S16" s="1"/>
      <c r="T16" s="1"/>
      <c r="U16" s="1"/>
      <c r="V16" s="1"/>
    </row>
    <row r="17" spans="1:22" ht="16.5">
      <c r="A17" s="1" t="s">
        <v>20</v>
      </c>
      <c r="B17" s="1">
        <v>81</v>
      </c>
      <c r="C17" s="1">
        <v>83</v>
      </c>
      <c r="D17" s="1">
        <v>86</v>
      </c>
      <c r="E17" s="1">
        <v>82</v>
      </c>
      <c r="F17" s="1">
        <v>82</v>
      </c>
      <c r="G17" s="3">
        <f t="shared" si="1"/>
        <v>82.8</v>
      </c>
      <c r="H17" s="1"/>
      <c r="I17" s="1"/>
      <c r="J17" s="2"/>
      <c r="K17" s="2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</row>
    <row r="18" spans="1:22" ht="16.5">
      <c r="A18" s="1" t="s">
        <v>21</v>
      </c>
      <c r="B18" s="1">
        <v>90</v>
      </c>
      <c r="C18" s="1">
        <v>95</v>
      </c>
      <c r="D18" s="20">
        <v>92</v>
      </c>
      <c r="E18" s="20">
        <v>93</v>
      </c>
      <c r="F18" s="20">
        <v>93</v>
      </c>
      <c r="G18" s="3">
        <f t="shared" si="1"/>
        <v>92.6</v>
      </c>
      <c r="H18" s="21"/>
      <c r="I18" s="21"/>
      <c r="J18" s="21"/>
      <c r="K18" s="21"/>
      <c r="L18" s="21"/>
      <c r="M18" s="21"/>
      <c r="N18" s="21"/>
      <c r="O18" s="21"/>
      <c r="P18" s="1"/>
      <c r="Q18" s="1"/>
      <c r="R18" s="1"/>
      <c r="S18" s="1"/>
      <c r="T18" s="1"/>
      <c r="U18" s="1"/>
      <c r="V18" s="1"/>
    </row>
    <row r="19" spans="1:22" ht="16.5">
      <c r="A19" s="6" t="s">
        <v>1</v>
      </c>
      <c r="B19" s="7">
        <f>SUM(B14:B18)</f>
        <v>443</v>
      </c>
      <c r="C19" s="7">
        <f>SUM(C14:C18)</f>
        <v>449</v>
      </c>
      <c r="D19" s="7">
        <f>SUM(D14:D18)</f>
        <v>453</v>
      </c>
      <c r="E19" s="7">
        <f>SUM(E14:E18)</f>
        <v>439</v>
      </c>
      <c r="F19" s="7">
        <f>SUM(F14:F18)</f>
        <v>441</v>
      </c>
      <c r="G19" s="8">
        <f t="shared" si="1"/>
        <v>445</v>
      </c>
      <c r="H19" s="1"/>
      <c r="I19" s="1"/>
      <c r="J19" s="2"/>
      <c r="K19" s="2"/>
      <c r="L19" s="2"/>
      <c r="M19" s="2"/>
      <c r="N19" s="2"/>
      <c r="O19" s="2"/>
      <c r="P19" s="21"/>
      <c r="Q19" s="21"/>
      <c r="R19" s="21"/>
      <c r="S19" s="21"/>
      <c r="T19" s="21"/>
      <c r="U19" s="21"/>
      <c r="V19" s="21"/>
    </row>
    <row r="20" spans="1:22" ht="16.5">
      <c r="A20" s="6" t="s">
        <v>2</v>
      </c>
      <c r="B20" s="9">
        <f>IF(B19=0,0,B19+$P30)</f>
        <v>443</v>
      </c>
      <c r="C20" s="9">
        <f>IF(C19=0,0,C19+$P30)</f>
        <v>449</v>
      </c>
      <c r="D20" s="9">
        <f>IF(D19=0,0,D19+$P30)</f>
        <v>453</v>
      </c>
      <c r="E20" s="9">
        <f>IF(E19=0,0,E19+$P30)</f>
        <v>439</v>
      </c>
      <c r="F20" s="9">
        <f>IF(F19=0,0,F19+$P30)</f>
        <v>441</v>
      </c>
      <c r="G20" s="8">
        <f t="shared" si="1"/>
        <v>445</v>
      </c>
      <c r="H20" s="1"/>
      <c r="I20" s="1"/>
      <c r="J20" s="2"/>
      <c r="K20" s="2"/>
      <c r="L20" s="2"/>
      <c r="M20" s="2"/>
      <c r="N20" s="2"/>
      <c r="O20" s="16"/>
      <c r="P20" s="20"/>
      <c r="Q20" s="21"/>
      <c r="R20" s="21"/>
      <c r="S20" s="21"/>
      <c r="T20" s="21"/>
      <c r="U20" s="21"/>
      <c r="V20" s="21"/>
    </row>
    <row r="21" spans="1:22" ht="16.5">
      <c r="A21" s="10"/>
      <c r="B21" s="9"/>
      <c r="C21" s="9"/>
      <c r="D21" s="9"/>
      <c r="E21" s="6" t="s">
        <v>2</v>
      </c>
      <c r="F21" s="11">
        <f>SUM(B20:F20)</f>
        <v>2225</v>
      </c>
      <c r="G21" s="12"/>
      <c r="H21" s="1"/>
      <c r="I21" s="1"/>
      <c r="J21" s="2"/>
      <c r="K21" s="2"/>
      <c r="L21" s="2"/>
      <c r="M21" s="2"/>
      <c r="N21" s="2"/>
      <c r="O21" s="16"/>
      <c r="P21" s="20"/>
      <c r="Q21" s="21"/>
      <c r="R21" s="21"/>
      <c r="S21" s="21"/>
      <c r="T21" s="21"/>
      <c r="U21" s="21"/>
      <c r="V21" s="21"/>
    </row>
    <row r="22" spans="1:22" ht="16.5">
      <c r="A22" s="4" t="s">
        <v>22</v>
      </c>
      <c r="B22" s="13"/>
      <c r="C22" s="13"/>
      <c r="D22" s="13"/>
      <c r="E22" s="13"/>
      <c r="F22" s="13"/>
      <c r="G22" s="3" t="s">
        <v>4</v>
      </c>
      <c r="H22" s="1"/>
      <c r="I22" s="1"/>
      <c r="J22" s="2"/>
      <c r="K22" s="2"/>
      <c r="L22" s="2"/>
      <c r="M22" s="2"/>
      <c r="N22" s="2"/>
      <c r="O22" s="16"/>
      <c r="P22" s="21"/>
      <c r="Q22" s="21"/>
      <c r="R22" s="21"/>
      <c r="S22" s="21"/>
      <c r="T22" s="21"/>
      <c r="U22" s="21"/>
      <c r="V22" s="21"/>
    </row>
    <row r="23" spans="1:22" ht="16.5">
      <c r="A23" s="1" t="s">
        <v>23</v>
      </c>
      <c r="B23" s="1">
        <v>76</v>
      </c>
      <c r="C23" s="1">
        <v>91</v>
      </c>
      <c r="D23" s="1">
        <v>0</v>
      </c>
      <c r="E23" s="1">
        <v>0</v>
      </c>
      <c r="F23" s="1"/>
      <c r="G23" s="3">
        <f aca="true" t="shared" si="2" ref="G23:G29">AVERAGE(B23:F23)</f>
        <v>41.75</v>
      </c>
      <c r="H23" s="1"/>
      <c r="I23" s="1"/>
      <c r="J23" s="2"/>
      <c r="K23" s="2"/>
      <c r="L23" s="2"/>
      <c r="M23" s="2"/>
      <c r="N23" s="2"/>
      <c r="O23" s="16"/>
      <c r="P23" s="21"/>
      <c r="Q23" s="21"/>
      <c r="R23" s="21"/>
      <c r="S23" s="21"/>
      <c r="T23" s="21"/>
      <c r="U23" s="21"/>
      <c r="V23" s="21"/>
    </row>
    <row r="24" spans="1:22" ht="16.5">
      <c r="A24" s="1" t="s">
        <v>24</v>
      </c>
      <c r="B24" s="1">
        <v>86</v>
      </c>
      <c r="C24" s="1">
        <v>80</v>
      </c>
      <c r="D24" s="1">
        <v>0</v>
      </c>
      <c r="E24" s="1">
        <v>0</v>
      </c>
      <c r="F24" s="1"/>
      <c r="G24" s="3">
        <f t="shared" si="2"/>
        <v>41.5</v>
      </c>
      <c r="H24" s="1"/>
      <c r="I24" s="1"/>
      <c r="J24" s="2"/>
      <c r="K24" s="2"/>
      <c r="L24" s="2"/>
      <c r="M24" s="2"/>
      <c r="N24" s="2"/>
      <c r="O24" s="1"/>
      <c r="P24" s="1"/>
      <c r="Q24" s="1"/>
      <c r="R24" s="1"/>
      <c r="S24" s="1"/>
      <c r="T24" s="1"/>
      <c r="U24" s="1"/>
      <c r="V24" s="1"/>
    </row>
    <row r="25" spans="1:22" ht="16.5">
      <c r="A25" s="1" t="s">
        <v>25</v>
      </c>
      <c r="B25" s="1">
        <v>86</v>
      </c>
      <c r="C25" s="1">
        <v>91</v>
      </c>
      <c r="D25" s="1">
        <v>0</v>
      </c>
      <c r="E25" s="1">
        <v>0</v>
      </c>
      <c r="F25" s="1"/>
      <c r="G25" s="3">
        <f t="shared" si="2"/>
        <v>44.25</v>
      </c>
      <c r="H25" s="1"/>
      <c r="I25" s="1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</row>
    <row r="26" spans="1:22" ht="16.5">
      <c r="A26" s="1" t="s">
        <v>26</v>
      </c>
      <c r="B26" s="1" t="s">
        <v>27</v>
      </c>
      <c r="C26" s="1" t="s">
        <v>27</v>
      </c>
      <c r="D26" s="1">
        <v>0</v>
      </c>
      <c r="E26" s="1">
        <v>0</v>
      </c>
      <c r="F26" s="1"/>
      <c r="G26" s="3">
        <f t="shared" si="2"/>
        <v>0</v>
      </c>
      <c r="H26" s="1"/>
      <c r="I26" s="1"/>
      <c r="J26" s="2"/>
      <c r="K26" s="2"/>
      <c r="L26" s="2"/>
      <c r="M26" s="2"/>
      <c r="N26" s="2"/>
      <c r="O26" s="21"/>
      <c r="P26" s="21"/>
      <c r="Q26" s="1"/>
      <c r="R26" s="1"/>
      <c r="S26" s="1"/>
      <c r="T26" s="1"/>
      <c r="U26" s="1"/>
      <c r="V26" s="1"/>
    </row>
    <row r="27" spans="1:22" ht="16.5">
      <c r="A27" s="1" t="s">
        <v>28</v>
      </c>
      <c r="B27" s="1" t="s">
        <v>27</v>
      </c>
      <c r="C27" s="1" t="s">
        <v>27</v>
      </c>
      <c r="D27" s="20">
        <v>0</v>
      </c>
      <c r="E27" s="20">
        <v>0</v>
      </c>
      <c r="F27" s="20"/>
      <c r="G27" s="3">
        <f t="shared" si="2"/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22" ht="16.5">
      <c r="A28" s="6" t="s">
        <v>1</v>
      </c>
      <c r="B28" s="7">
        <f>SUM(B23:B27)</f>
        <v>248</v>
      </c>
      <c r="C28" s="7">
        <f>SUM(C23:C27)</f>
        <v>262</v>
      </c>
      <c r="D28" s="7">
        <f>SUM(D23:D27)</f>
        <v>0</v>
      </c>
      <c r="E28" s="7">
        <f>SUM(E23:E27)</f>
        <v>0</v>
      </c>
      <c r="F28" s="7">
        <f>SUM(F23:F27)</f>
        <v>0</v>
      </c>
      <c r="G28" s="8">
        <f t="shared" si="2"/>
        <v>102</v>
      </c>
      <c r="H28" s="1"/>
      <c r="I28" s="1"/>
      <c r="J28" s="2"/>
      <c r="K28" s="2"/>
      <c r="L28" s="2"/>
      <c r="M28" s="2"/>
      <c r="N28" s="2"/>
      <c r="O28" s="17" t="s">
        <v>5</v>
      </c>
      <c r="P28" s="1"/>
      <c r="Q28" s="1"/>
      <c r="R28" s="1"/>
      <c r="S28" s="1"/>
      <c r="T28" s="1"/>
      <c r="U28" s="1"/>
      <c r="V28" s="1"/>
    </row>
    <row r="29" spans="1:22" ht="16.5">
      <c r="A29" s="6" t="s">
        <v>2</v>
      </c>
      <c r="B29" s="9">
        <f>IF(B28=0,0,B28+$P31)</f>
        <v>267</v>
      </c>
      <c r="C29" s="9">
        <f>IF(C28=0,0,C28+$P31)</f>
        <v>281</v>
      </c>
      <c r="D29" s="9">
        <f>IF(D28=0,0,D28+$P31)</f>
        <v>0</v>
      </c>
      <c r="E29" s="9">
        <f>IF(E28=0,0,E28+$P31)</f>
        <v>0</v>
      </c>
      <c r="F29" s="9">
        <f>IF(F28=0,0,F28+$P31)</f>
        <v>0</v>
      </c>
      <c r="G29" s="8">
        <f t="shared" si="2"/>
        <v>109.6</v>
      </c>
      <c r="H29" s="1"/>
      <c r="I29" s="1"/>
      <c r="J29" s="2"/>
      <c r="K29" s="2"/>
      <c r="L29" s="2"/>
      <c r="M29" s="2"/>
      <c r="N29" s="2"/>
      <c r="O29" s="4" t="str">
        <f>A4</f>
        <v>GRESHAM'S D</v>
      </c>
      <c r="P29" s="18">
        <v>23</v>
      </c>
      <c r="Q29" s="1"/>
      <c r="R29" s="1"/>
      <c r="S29" s="1"/>
      <c r="T29" s="1"/>
      <c r="U29" s="1"/>
      <c r="V29" s="1"/>
    </row>
    <row r="30" spans="1:22" ht="16.5">
      <c r="A30" s="10"/>
      <c r="B30" s="9"/>
      <c r="C30" s="9"/>
      <c r="D30" s="9"/>
      <c r="E30" s="6" t="s">
        <v>2</v>
      </c>
      <c r="F30" s="11">
        <f>SUM(B29:F29)</f>
        <v>548</v>
      </c>
      <c r="G30" s="12"/>
      <c r="H30" s="1"/>
      <c r="I30" s="1"/>
      <c r="J30" s="2"/>
      <c r="K30" s="2"/>
      <c r="L30" s="2"/>
      <c r="M30" s="2"/>
      <c r="N30" s="2"/>
      <c r="O30" s="4" t="str">
        <f>A13</f>
        <v>KINGS CANTERBURY A</v>
      </c>
      <c r="P30" s="18">
        <v>0</v>
      </c>
      <c r="Q30" s="1"/>
      <c r="R30" s="1"/>
      <c r="S30" s="1"/>
      <c r="T30" s="1"/>
      <c r="U30" s="1"/>
      <c r="V30" s="1"/>
    </row>
    <row r="31" spans="1:22" ht="16.5">
      <c r="A31" s="4" t="s">
        <v>29</v>
      </c>
      <c r="B31" s="13"/>
      <c r="C31" s="13"/>
      <c r="D31" s="13"/>
      <c r="E31" s="13"/>
      <c r="F31" s="13"/>
      <c r="G31" s="3" t="s">
        <v>4</v>
      </c>
      <c r="H31" s="1"/>
      <c r="I31" s="1"/>
      <c r="J31" s="2"/>
      <c r="K31" s="2"/>
      <c r="L31" s="2"/>
      <c r="M31" s="2"/>
      <c r="N31" s="2"/>
      <c r="O31" s="4" t="str">
        <f>A22</f>
        <v>OAKHAM B</v>
      </c>
      <c r="P31" s="18">
        <v>19</v>
      </c>
      <c r="Q31" s="1"/>
      <c r="R31" s="1"/>
      <c r="S31" s="1"/>
      <c r="T31" s="1"/>
      <c r="U31" s="1"/>
      <c r="V31" s="1"/>
    </row>
    <row r="32" spans="1:22" ht="16.5">
      <c r="A32" s="1" t="s">
        <v>30</v>
      </c>
      <c r="B32" s="1">
        <v>82</v>
      </c>
      <c r="C32" s="1">
        <v>85</v>
      </c>
      <c r="D32" s="1">
        <v>88</v>
      </c>
      <c r="E32" s="1">
        <v>86</v>
      </c>
      <c r="F32" s="1">
        <v>79</v>
      </c>
      <c r="G32" s="3">
        <f aca="true" t="shared" si="3" ref="G32:G38">AVERAGE(B32:F32)</f>
        <v>84</v>
      </c>
      <c r="H32" s="1"/>
      <c r="I32" s="1"/>
      <c r="J32" s="2"/>
      <c r="K32" s="2"/>
      <c r="L32" s="2"/>
      <c r="M32" s="2"/>
      <c r="N32" s="2"/>
      <c r="O32" s="4" t="str">
        <f>A31</f>
        <v>OUNDLE B</v>
      </c>
      <c r="P32" s="18">
        <v>19</v>
      </c>
      <c r="Q32" s="1"/>
      <c r="R32" s="1"/>
      <c r="S32" s="1"/>
      <c r="T32" s="1"/>
      <c r="U32" s="1"/>
      <c r="V32" s="1"/>
    </row>
    <row r="33" spans="1:22" ht="16.5">
      <c r="A33" s="1" t="s">
        <v>31</v>
      </c>
      <c r="B33" s="1">
        <v>87</v>
      </c>
      <c r="C33" s="1">
        <v>83</v>
      </c>
      <c r="D33" s="1">
        <v>66</v>
      </c>
      <c r="E33" s="1">
        <v>85</v>
      </c>
      <c r="F33" s="1">
        <v>78</v>
      </c>
      <c r="G33" s="3">
        <f t="shared" si="3"/>
        <v>79.8</v>
      </c>
      <c r="H33" s="1"/>
      <c r="I33" s="1"/>
      <c r="J33" s="2"/>
      <c r="K33" s="2"/>
      <c r="L33" s="2"/>
      <c r="M33" s="2"/>
      <c r="N33" s="2"/>
      <c r="O33" s="4" t="str">
        <f>A40</f>
        <v>TONBRIDGE B</v>
      </c>
      <c r="P33" s="18">
        <v>14</v>
      </c>
      <c r="Q33" s="1"/>
      <c r="R33" s="1"/>
      <c r="S33" s="1"/>
      <c r="T33" s="1"/>
      <c r="U33" s="1"/>
      <c r="V33" s="1"/>
    </row>
    <row r="34" spans="1:22" ht="16.5">
      <c r="A34" s="1" t="s">
        <v>32</v>
      </c>
      <c r="B34" s="1">
        <v>78</v>
      </c>
      <c r="C34" s="1">
        <v>82</v>
      </c>
      <c r="D34" s="1">
        <v>85</v>
      </c>
      <c r="E34" s="1">
        <v>89</v>
      </c>
      <c r="F34" s="1">
        <v>85</v>
      </c>
      <c r="G34" s="3">
        <f t="shared" si="3"/>
        <v>83.8</v>
      </c>
      <c r="H34" s="1"/>
      <c r="I34" s="1"/>
      <c r="J34" s="2"/>
      <c r="K34" s="2"/>
      <c r="L34" s="2"/>
      <c r="M34" s="2"/>
      <c r="N34" s="2"/>
      <c r="O34" s="4" t="str">
        <f>A49</f>
        <v>WESTMINSTER B</v>
      </c>
      <c r="P34" s="18">
        <v>4</v>
      </c>
      <c r="Q34" s="1"/>
      <c r="R34" s="1"/>
      <c r="S34" s="1"/>
      <c r="T34" s="1"/>
      <c r="U34" s="1"/>
      <c r="V34" s="1"/>
    </row>
    <row r="35" spans="1:22" ht="16.5">
      <c r="A35" s="1" t="s">
        <v>33</v>
      </c>
      <c r="B35" s="1">
        <v>88</v>
      </c>
      <c r="C35" s="1">
        <v>87</v>
      </c>
      <c r="D35" s="1">
        <v>95</v>
      </c>
      <c r="E35" s="1">
        <v>95</v>
      </c>
      <c r="F35" s="1">
        <v>92</v>
      </c>
      <c r="G35" s="3">
        <f t="shared" si="3"/>
        <v>91.4</v>
      </c>
      <c r="H35" s="1"/>
      <c r="I35" s="1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</row>
    <row r="36" spans="1:22" ht="16.5">
      <c r="A36" s="1" t="s">
        <v>34</v>
      </c>
      <c r="B36" s="1">
        <v>77</v>
      </c>
      <c r="C36" s="1">
        <v>90</v>
      </c>
      <c r="D36" s="20">
        <v>86</v>
      </c>
      <c r="E36" s="20">
        <v>85</v>
      </c>
      <c r="F36" s="20">
        <v>90</v>
      </c>
      <c r="G36" s="3">
        <f t="shared" si="3"/>
        <v>85.6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6.5">
      <c r="A37" s="6" t="s">
        <v>1</v>
      </c>
      <c r="B37" s="7">
        <f>SUM(B32:B36)</f>
        <v>412</v>
      </c>
      <c r="C37" s="7">
        <f>SUM(C32:C36)</f>
        <v>427</v>
      </c>
      <c r="D37" s="7">
        <f>SUM(D32:D36)</f>
        <v>420</v>
      </c>
      <c r="E37" s="7">
        <f>SUM(E32:E36)</f>
        <v>440</v>
      </c>
      <c r="F37" s="7">
        <f>SUM(F32:F36)</f>
        <v>424</v>
      </c>
      <c r="G37" s="8">
        <f t="shared" si="3"/>
        <v>424.6</v>
      </c>
      <c r="H37" s="1"/>
      <c r="I37" s="1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</row>
    <row r="38" spans="1:22" ht="16.5">
      <c r="A38" s="6" t="s">
        <v>2</v>
      </c>
      <c r="B38" s="9">
        <f>IF(B37=0,0,B37+$P32)</f>
        <v>431</v>
      </c>
      <c r="C38" s="9">
        <f>IF(C37=0,0,C37+$P32)</f>
        <v>446</v>
      </c>
      <c r="D38" s="9">
        <f>IF(D37=0,0,D37+$P32)</f>
        <v>439</v>
      </c>
      <c r="E38" s="9">
        <f>IF(E37=0,0,E37+$P32)</f>
        <v>459</v>
      </c>
      <c r="F38" s="9">
        <f>IF(F37=0,0,F37+$P32)</f>
        <v>443</v>
      </c>
      <c r="G38" s="8">
        <f t="shared" si="3"/>
        <v>443.6</v>
      </c>
      <c r="H38" s="1"/>
      <c r="I38" s="1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</row>
    <row r="39" spans="1:22" ht="16.5">
      <c r="A39" s="10"/>
      <c r="B39" s="9"/>
      <c r="C39" s="9"/>
      <c r="D39" s="9"/>
      <c r="E39" s="6" t="s">
        <v>2</v>
      </c>
      <c r="F39" s="11">
        <f>SUM(B38:F38)</f>
        <v>2218</v>
      </c>
      <c r="G39" s="12"/>
      <c r="H39" s="1"/>
      <c r="I39" s="1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</row>
    <row r="40" spans="1:22" ht="16.5">
      <c r="A40" s="4" t="s">
        <v>35</v>
      </c>
      <c r="B40" s="13"/>
      <c r="C40" s="13"/>
      <c r="D40" s="13"/>
      <c r="E40" s="13"/>
      <c r="F40" s="13"/>
      <c r="G40" s="3" t="s">
        <v>4</v>
      </c>
      <c r="H40" s="1"/>
      <c r="I40" s="1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</row>
    <row r="41" spans="1:22" ht="16.5">
      <c r="A41" s="1" t="s">
        <v>36</v>
      </c>
      <c r="B41" s="1">
        <v>93</v>
      </c>
      <c r="C41" s="1">
        <v>85</v>
      </c>
      <c r="D41" s="1">
        <v>93</v>
      </c>
      <c r="E41" s="1">
        <v>86</v>
      </c>
      <c r="F41" s="1">
        <v>90</v>
      </c>
      <c r="G41" s="3">
        <f aca="true" t="shared" si="4" ref="G41:G47">AVERAGE(B41:F41)</f>
        <v>89.4</v>
      </c>
      <c r="H41" s="1"/>
      <c r="I41" s="1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</row>
    <row r="42" spans="1:22" ht="16.5">
      <c r="A42" s="1" t="s">
        <v>37</v>
      </c>
      <c r="B42" s="1">
        <v>88</v>
      </c>
      <c r="C42" s="1">
        <v>85</v>
      </c>
      <c r="D42" s="1">
        <v>94</v>
      </c>
      <c r="E42" s="1">
        <v>90</v>
      </c>
      <c r="F42" s="1">
        <v>90</v>
      </c>
      <c r="G42" s="3">
        <f t="shared" si="4"/>
        <v>89.4</v>
      </c>
      <c r="H42" s="1"/>
      <c r="I42" s="1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</row>
    <row r="43" spans="1:22" ht="16.5">
      <c r="A43" s="1" t="s">
        <v>38</v>
      </c>
      <c r="B43" s="1">
        <v>83</v>
      </c>
      <c r="C43" s="1">
        <v>87</v>
      </c>
      <c r="D43" s="1">
        <v>85</v>
      </c>
      <c r="E43" s="1">
        <v>87</v>
      </c>
      <c r="F43" s="1">
        <v>84</v>
      </c>
      <c r="G43" s="3">
        <f t="shared" si="4"/>
        <v>85.2</v>
      </c>
      <c r="H43" s="1"/>
      <c r="I43" s="1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"/>
    </row>
    <row r="44" spans="1:22" ht="16.5">
      <c r="A44" s="1" t="s">
        <v>39</v>
      </c>
      <c r="B44" s="1">
        <v>81</v>
      </c>
      <c r="C44" s="1">
        <v>78</v>
      </c>
      <c r="D44" s="1">
        <v>75</v>
      </c>
      <c r="E44" s="1">
        <v>83</v>
      </c>
      <c r="F44" s="1">
        <v>84</v>
      </c>
      <c r="G44" s="3">
        <f t="shared" si="4"/>
        <v>80.2</v>
      </c>
      <c r="H44" s="1"/>
      <c r="I44" s="1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"/>
    </row>
    <row r="45" spans="1:22" ht="16.5">
      <c r="A45" s="1" t="s">
        <v>40</v>
      </c>
      <c r="B45" s="1">
        <v>83</v>
      </c>
      <c r="C45" s="1">
        <v>97</v>
      </c>
      <c r="D45" s="1">
        <v>91</v>
      </c>
      <c r="E45" s="1">
        <v>85</v>
      </c>
      <c r="F45" s="1">
        <v>91</v>
      </c>
      <c r="G45" s="3">
        <f t="shared" si="4"/>
        <v>89.4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16.5">
      <c r="A46" s="6" t="s">
        <v>1</v>
      </c>
      <c r="B46" s="7">
        <f>SUM(B41:B45)</f>
        <v>428</v>
      </c>
      <c r="C46" s="7">
        <f>SUM(C41:C45)</f>
        <v>432</v>
      </c>
      <c r="D46" s="7">
        <f>SUM(D41:D45)</f>
        <v>438</v>
      </c>
      <c r="E46" s="7">
        <f>SUM(E41:E45)</f>
        <v>431</v>
      </c>
      <c r="F46" s="7">
        <f>SUM(F41:F45)</f>
        <v>439</v>
      </c>
      <c r="G46" s="8">
        <f t="shared" si="4"/>
        <v>433.6</v>
      </c>
      <c r="H46" s="1"/>
      <c r="I46" s="1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"/>
    </row>
    <row r="47" spans="1:22" ht="16.5">
      <c r="A47" s="6" t="s">
        <v>2</v>
      </c>
      <c r="B47" s="9">
        <f>IF(B46=0,0,B46+$P33)</f>
        <v>442</v>
      </c>
      <c r="C47" s="9">
        <f>IF(C46=0,0,C46+$P33)</f>
        <v>446</v>
      </c>
      <c r="D47" s="9">
        <f>IF(D46=0,0,D46+$P33)</f>
        <v>452</v>
      </c>
      <c r="E47" s="9">
        <f>IF(E46=0,0,E46+$P33)</f>
        <v>445</v>
      </c>
      <c r="F47" s="9">
        <f>IF(F46=0,0,F46+$P33)</f>
        <v>453</v>
      </c>
      <c r="G47" s="8">
        <f t="shared" si="4"/>
        <v>447.6</v>
      </c>
      <c r="H47" s="1"/>
      <c r="I47" s="1"/>
      <c r="J47" s="2"/>
      <c r="K47" s="2"/>
      <c r="L47" s="2"/>
      <c r="M47" s="2"/>
      <c r="N47" s="2"/>
      <c r="O47" s="17" t="s">
        <v>6</v>
      </c>
      <c r="P47" s="2"/>
      <c r="Q47" s="2"/>
      <c r="R47" s="2"/>
      <c r="S47" s="2"/>
      <c r="T47" s="2"/>
      <c r="U47" s="2" t="s">
        <v>1</v>
      </c>
      <c r="V47" s="2" t="s">
        <v>7</v>
      </c>
    </row>
    <row r="48" spans="1:22" ht="16.5">
      <c r="A48" s="10"/>
      <c r="B48" s="9"/>
      <c r="C48" s="9"/>
      <c r="D48" s="9"/>
      <c r="E48" s="6" t="s">
        <v>2</v>
      </c>
      <c r="F48" s="11">
        <f>SUM(B47:F47)</f>
        <v>2238</v>
      </c>
      <c r="G48" s="12"/>
      <c r="H48" s="1"/>
      <c r="I48" s="1" t="str">
        <f>A4</f>
        <v>GRESHAM'S D</v>
      </c>
      <c r="J48" s="19">
        <f>B11</f>
        <v>446</v>
      </c>
      <c r="K48" s="19">
        <f>C11</f>
        <v>440</v>
      </c>
      <c r="L48" s="19">
        <f>D11</f>
        <v>466</v>
      </c>
      <c r="M48" s="19">
        <f>E11</f>
        <v>462</v>
      </c>
      <c r="N48" s="19">
        <f>F11</f>
        <v>478</v>
      </c>
      <c r="O48" s="4" t="str">
        <f>A4</f>
        <v>GRESHAM'S D</v>
      </c>
      <c r="P48" s="2">
        <f>IF(B11=0,0,RANK(J48,J48:J53,1))</f>
        <v>6</v>
      </c>
      <c r="Q48" s="2">
        <f>IF(C11=0,0,RANK(K48,K48:K53,1))</f>
        <v>2</v>
      </c>
      <c r="R48" s="2">
        <f>IF(D11=0,0,RANK(L48,L48:L53,1))</f>
        <v>6</v>
      </c>
      <c r="S48" s="2">
        <f>IF(E11=0,0,RANK(M48,M48:M53,1))</f>
        <v>6</v>
      </c>
      <c r="T48" s="2">
        <f>IF(F11=0,0,RANK(N48,N48:N53,1))</f>
        <v>6</v>
      </c>
      <c r="U48" s="2">
        <f aca="true" t="shared" si="5" ref="U48:U53">(SUM(P48:T48))</f>
        <v>26</v>
      </c>
      <c r="V48" s="2">
        <f>RANK(U48,U48:U53)</f>
        <v>1</v>
      </c>
    </row>
    <row r="49" spans="1:22" ht="16.5">
      <c r="A49" s="4" t="s">
        <v>41</v>
      </c>
      <c r="B49" s="13"/>
      <c r="C49" s="13"/>
      <c r="D49" s="13"/>
      <c r="E49" s="13"/>
      <c r="F49" s="13"/>
      <c r="G49" s="3" t="s">
        <v>4</v>
      </c>
      <c r="H49" s="1"/>
      <c r="I49" s="1" t="str">
        <f>A13</f>
        <v>KINGS CANTERBURY A</v>
      </c>
      <c r="J49" s="19">
        <f>B20</f>
        <v>443</v>
      </c>
      <c r="K49" s="19">
        <f>C20</f>
        <v>449</v>
      </c>
      <c r="L49" s="19">
        <f>D20</f>
        <v>453</v>
      </c>
      <c r="M49" s="19">
        <f>E20</f>
        <v>439</v>
      </c>
      <c r="N49" s="19">
        <f>F20</f>
        <v>441</v>
      </c>
      <c r="O49" s="4" t="str">
        <f>A13</f>
        <v>KINGS CANTERBURY A</v>
      </c>
      <c r="P49" s="2">
        <f>IF(B20=0,0,RANK(J49,J48:J53,1))</f>
        <v>5</v>
      </c>
      <c r="Q49" s="2">
        <f>IF(C20=0,0,RANK(K49,K48:K53,1))</f>
        <v>6</v>
      </c>
      <c r="R49" s="2">
        <f>IF(D20=0,0,RANK(L49,L48:L53,1))</f>
        <v>5</v>
      </c>
      <c r="S49" s="2">
        <f>IF(E20=0,0,RANK(M49,M48:M53,1))</f>
        <v>2</v>
      </c>
      <c r="T49" s="2">
        <f>IF(F20=0,0,RANK(N49,N48:N53,1))</f>
        <v>3</v>
      </c>
      <c r="U49" s="2">
        <f t="shared" si="5"/>
        <v>21</v>
      </c>
      <c r="V49" s="2">
        <f>RANK(U49,U48:U53)</f>
        <v>2</v>
      </c>
    </row>
    <row r="50" spans="1:22" ht="16.5">
      <c r="A50" s="1" t="s">
        <v>43</v>
      </c>
      <c r="B50" s="1">
        <v>81</v>
      </c>
      <c r="C50" s="1">
        <v>88</v>
      </c>
      <c r="D50" s="1">
        <v>89</v>
      </c>
      <c r="E50" s="1">
        <v>87</v>
      </c>
      <c r="F50" s="1">
        <v>85</v>
      </c>
      <c r="G50" s="3">
        <f aca="true" t="shared" si="6" ref="G50:G56">AVERAGE(B50:F50)</f>
        <v>86</v>
      </c>
      <c r="H50" s="1"/>
      <c r="I50" s="1" t="str">
        <f>A22</f>
        <v>OAKHAM B</v>
      </c>
      <c r="J50" s="19">
        <f>B29</f>
        <v>267</v>
      </c>
      <c r="K50" s="19">
        <f>C29</f>
        <v>281</v>
      </c>
      <c r="L50" s="19">
        <f>D29</f>
        <v>0</v>
      </c>
      <c r="M50" s="19">
        <f>E29</f>
        <v>0</v>
      </c>
      <c r="N50" s="19">
        <f>F29</f>
        <v>0</v>
      </c>
      <c r="O50" s="4" t="str">
        <f>A22</f>
        <v>OAKHAM B</v>
      </c>
      <c r="P50" s="2">
        <f>IF(B29=0,0,RANK(J50,J48:J53,1))</f>
        <v>1</v>
      </c>
      <c r="Q50" s="2">
        <f>IF(C29=0,0,RANK(K50,K48:K53,1))</f>
        <v>1</v>
      </c>
      <c r="R50" s="2">
        <f>IF(D29=0,0,RANK(L50,L48:L53,1))</f>
        <v>0</v>
      </c>
      <c r="S50" s="2">
        <f>IF(E29=0,0,RANK(M50,M48:M53,1))</f>
        <v>0</v>
      </c>
      <c r="T50" s="2">
        <f>IF(F29=0,0,RANK(N50,N48:N53,1))</f>
        <v>0</v>
      </c>
      <c r="U50" s="2">
        <f t="shared" si="5"/>
        <v>2</v>
      </c>
      <c r="V50" s="2">
        <f>RANK(U50,U48:U53)</f>
        <v>6</v>
      </c>
    </row>
    <row r="51" spans="1:22" ht="16.5">
      <c r="A51" s="1" t="s">
        <v>44</v>
      </c>
      <c r="B51" s="1">
        <v>87</v>
      </c>
      <c r="C51" s="1">
        <v>88</v>
      </c>
      <c r="D51" s="1">
        <v>85</v>
      </c>
      <c r="E51" s="1">
        <v>93</v>
      </c>
      <c r="F51" s="1">
        <v>85</v>
      </c>
      <c r="G51" s="3">
        <f t="shared" si="6"/>
        <v>87.6</v>
      </c>
      <c r="H51" s="1"/>
      <c r="I51" s="1" t="str">
        <f>A31</f>
        <v>OUNDLE B</v>
      </c>
      <c r="J51" s="19">
        <f>B38</f>
        <v>431</v>
      </c>
      <c r="K51" s="19">
        <f>C38</f>
        <v>446</v>
      </c>
      <c r="L51" s="19">
        <f>D38</f>
        <v>439</v>
      </c>
      <c r="M51" s="19">
        <f>E38</f>
        <v>459</v>
      </c>
      <c r="N51" s="19">
        <f>F38</f>
        <v>443</v>
      </c>
      <c r="O51" s="4" t="str">
        <f>A31</f>
        <v>OUNDLE B</v>
      </c>
      <c r="P51" s="2">
        <f>IF(B38=0,0,RANK(J51,J48:J53,1))</f>
        <v>2</v>
      </c>
      <c r="Q51" s="2">
        <f>IF(C38=0,0,RANK(K51,K48:K53,1))</f>
        <v>3</v>
      </c>
      <c r="R51" s="2">
        <f>IF(D38=0,0,RANK(L51,L48:L53,1))</f>
        <v>3</v>
      </c>
      <c r="S51" s="2">
        <f>IF(E38=0,0,RANK(M51,M48:M53,1))</f>
        <v>5</v>
      </c>
      <c r="T51" s="2">
        <f>IF(F38=0,0,RANK(N51,N48:N53,1))</f>
        <v>4</v>
      </c>
      <c r="U51" s="2">
        <f t="shared" si="5"/>
        <v>17</v>
      </c>
      <c r="V51" s="2">
        <f>RANK(U51,U48:U53)</f>
        <v>4</v>
      </c>
    </row>
    <row r="52" spans="1:22" ht="16.5">
      <c r="A52" s="1" t="s">
        <v>45</v>
      </c>
      <c r="B52" s="1">
        <v>90</v>
      </c>
      <c r="C52" s="1">
        <v>91</v>
      </c>
      <c r="D52" s="1">
        <v>83</v>
      </c>
      <c r="E52" s="1">
        <v>89</v>
      </c>
      <c r="F52" s="1">
        <v>87</v>
      </c>
      <c r="G52" s="3">
        <f t="shared" si="6"/>
        <v>88</v>
      </c>
      <c r="H52" s="1"/>
      <c r="I52" s="1" t="str">
        <f>A40</f>
        <v>TONBRIDGE B</v>
      </c>
      <c r="J52" s="19">
        <f>B47</f>
        <v>442</v>
      </c>
      <c r="K52" s="19">
        <f>C47</f>
        <v>446</v>
      </c>
      <c r="L52" s="19">
        <f>D47</f>
        <v>452</v>
      </c>
      <c r="M52" s="19">
        <f>E47</f>
        <v>445</v>
      </c>
      <c r="N52" s="19">
        <f>F47</f>
        <v>453</v>
      </c>
      <c r="O52" s="4" t="str">
        <f>A40</f>
        <v>TONBRIDGE B</v>
      </c>
      <c r="P52" s="2">
        <f>IF(B47=0,0,RANK(J52,J48:J53,1))</f>
        <v>4</v>
      </c>
      <c r="Q52" s="2">
        <f>IF(C47=0,0,RANK(K52,K48:K53,1))</f>
        <v>3</v>
      </c>
      <c r="R52" s="2">
        <f>IF(D47=0,0,RANK(L52,L48:L53,1))</f>
        <v>4</v>
      </c>
      <c r="S52" s="2">
        <f>IF(E47=0,0,RANK(M52,M48:M53,1))</f>
        <v>3</v>
      </c>
      <c r="T52" s="2">
        <f>IF(F47=0,0,RANK(N52,N48:N53,1))</f>
        <v>5</v>
      </c>
      <c r="U52" s="2">
        <f t="shared" si="5"/>
        <v>19</v>
      </c>
      <c r="V52" s="2">
        <f>RANK(U52,U48:U53)</f>
        <v>3</v>
      </c>
    </row>
    <row r="53" spans="1:22" ht="16.5">
      <c r="A53" s="1" t="s">
        <v>47</v>
      </c>
      <c r="B53" s="1">
        <v>82</v>
      </c>
      <c r="C53" s="1">
        <v>80</v>
      </c>
      <c r="D53" s="1">
        <v>83</v>
      </c>
      <c r="E53" s="1">
        <v>85</v>
      </c>
      <c r="F53" s="1">
        <v>77</v>
      </c>
      <c r="G53" s="3">
        <f t="shared" si="6"/>
        <v>81.4</v>
      </c>
      <c r="H53" s="1"/>
      <c r="I53" s="1" t="str">
        <f>A49</f>
        <v>WESTMINSTER B</v>
      </c>
      <c r="J53" s="19">
        <f>B56</f>
        <v>431</v>
      </c>
      <c r="K53" s="19">
        <f>C56</f>
        <v>446</v>
      </c>
      <c r="L53" s="19">
        <f>D56</f>
        <v>434</v>
      </c>
      <c r="M53" s="19">
        <f>E56</f>
        <v>449</v>
      </c>
      <c r="N53" s="19">
        <f>F56</f>
        <v>431</v>
      </c>
      <c r="O53" s="4" t="str">
        <f>A49</f>
        <v>WESTMINSTER B</v>
      </c>
      <c r="P53" s="2">
        <f>IF(B56=0,0,RANK(J53,J48:J53,1))</f>
        <v>2</v>
      </c>
      <c r="Q53" s="2">
        <f>IF(C56=0,0,RANK(K53,K48:K53,1))</f>
        <v>3</v>
      </c>
      <c r="R53" s="2">
        <f>IF(D56=0,0,RANK(L53,L48:L53,1))</f>
        <v>2</v>
      </c>
      <c r="S53" s="2">
        <f>IF(E56=0,0,RANK(M53,M48:M53,1))</f>
        <v>4</v>
      </c>
      <c r="T53" s="2">
        <f>IF(F56=0,0,RANK(N53,N48:N53,1))</f>
        <v>2</v>
      </c>
      <c r="U53" s="2">
        <f t="shared" si="5"/>
        <v>13</v>
      </c>
      <c r="V53" s="2">
        <f>RANK(U53,U48:U53)</f>
        <v>5</v>
      </c>
    </row>
    <row r="54" spans="1:22" ht="16.5">
      <c r="A54" s="20" t="s">
        <v>46</v>
      </c>
      <c r="B54" s="20">
        <v>87</v>
      </c>
      <c r="C54" s="20">
        <v>95</v>
      </c>
      <c r="D54" s="20">
        <v>90</v>
      </c>
      <c r="E54" s="20">
        <v>91</v>
      </c>
      <c r="F54" s="20">
        <v>93</v>
      </c>
      <c r="G54" s="3">
        <f t="shared" si="6"/>
        <v>91.2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16.5">
      <c r="A55" s="6" t="s">
        <v>1</v>
      </c>
      <c r="B55" s="7">
        <f>SUM(B50:B54)</f>
        <v>427</v>
      </c>
      <c r="C55" s="7">
        <f>SUM(C50:C54)</f>
        <v>442</v>
      </c>
      <c r="D55" s="7">
        <f>SUM(D50:D54)</f>
        <v>430</v>
      </c>
      <c r="E55" s="7">
        <f>SUM(E50:E54)</f>
        <v>445</v>
      </c>
      <c r="F55" s="7">
        <f>SUM(F50:F54)</f>
        <v>427</v>
      </c>
      <c r="G55" s="8">
        <f t="shared" si="6"/>
        <v>434.2</v>
      </c>
      <c r="H55" s="1"/>
      <c r="I55" s="1"/>
      <c r="J55" s="13"/>
      <c r="K55" s="13"/>
      <c r="L55" s="13"/>
      <c r="M55" s="13"/>
      <c r="N55" s="13"/>
      <c r="O55" s="4"/>
      <c r="P55" s="2"/>
      <c r="Q55" s="2"/>
      <c r="R55" s="2"/>
      <c r="S55" s="2"/>
      <c r="T55" s="2"/>
      <c r="U55" s="2"/>
      <c r="V55" s="2"/>
    </row>
    <row r="56" spans="1:22" ht="16.5">
      <c r="A56" s="6" t="s">
        <v>2</v>
      </c>
      <c r="B56" s="9">
        <f>IF(B55=0,0,B55+$P34)</f>
        <v>431</v>
      </c>
      <c r="C56" s="9">
        <f>IF(C55=0,0,C55+$P34)</f>
        <v>446</v>
      </c>
      <c r="D56" s="9">
        <f>IF(D55=0,0,D55+$P34)</f>
        <v>434</v>
      </c>
      <c r="E56" s="9">
        <f>IF(E55=0,0,E55+$P34)</f>
        <v>449</v>
      </c>
      <c r="F56" s="9">
        <f>IF(F55=0,0,F55+$P34)</f>
        <v>431</v>
      </c>
      <c r="G56" s="8">
        <f t="shared" si="6"/>
        <v>438.2</v>
      </c>
      <c r="H56" s="1"/>
      <c r="I56" s="1"/>
      <c r="J56" s="2"/>
      <c r="K56" s="2"/>
      <c r="L56" s="2"/>
      <c r="M56" s="2"/>
      <c r="N56" s="2"/>
      <c r="O56" s="1"/>
      <c r="P56" s="1"/>
      <c r="Q56" s="1"/>
      <c r="R56" s="1"/>
      <c r="S56" s="1"/>
      <c r="T56" s="1"/>
      <c r="U56" s="1"/>
      <c r="V56" s="1"/>
    </row>
    <row r="57" spans="1:22" ht="16.5">
      <c r="A57" s="10"/>
      <c r="B57" s="9"/>
      <c r="C57" s="9"/>
      <c r="D57" s="9"/>
      <c r="E57" s="6" t="s">
        <v>2</v>
      </c>
      <c r="F57" s="11">
        <f>SUM(B56:F56)</f>
        <v>2191</v>
      </c>
      <c r="G57" s="12"/>
      <c r="H57" s="1"/>
      <c r="I57" s="1"/>
      <c r="J57" s="2"/>
      <c r="K57" s="2"/>
      <c r="L57" s="2"/>
      <c r="M57" s="2"/>
      <c r="N57" s="2"/>
      <c r="O57" s="1"/>
      <c r="P57" s="1"/>
      <c r="Q57" s="1"/>
      <c r="R57" s="1"/>
      <c r="S57" s="1"/>
      <c r="T57" s="1"/>
      <c r="U57" s="1"/>
      <c r="V57" s="1"/>
    </row>
    <row r="58" spans="1:22" ht="16.5">
      <c r="A58" s="1"/>
      <c r="B58" s="2"/>
      <c r="C58" s="2"/>
      <c r="D58" s="2"/>
      <c r="E58" s="2"/>
      <c r="F58" s="2"/>
      <c r="G58" s="3"/>
      <c r="H58" s="1"/>
      <c r="I58" s="1"/>
      <c r="J58" s="2"/>
      <c r="K58" s="2"/>
      <c r="L58" s="2"/>
      <c r="M58" s="2"/>
      <c r="N58" s="2"/>
      <c r="O58" s="1"/>
      <c r="P58" s="2"/>
      <c r="Q58" s="2"/>
      <c r="R58" s="2"/>
      <c r="S58" s="2"/>
      <c r="T58" s="2"/>
      <c r="U58" s="3"/>
      <c r="V58" s="1"/>
    </row>
    <row r="59" spans="1:22" ht="16.5">
      <c r="A59" s="1"/>
      <c r="B59" s="2"/>
      <c r="C59" s="2"/>
      <c r="D59" s="2"/>
      <c r="E59" s="2"/>
      <c r="F59" s="2"/>
      <c r="G59" s="3"/>
      <c r="H59" s="1"/>
      <c r="I59" s="1"/>
      <c r="J59" s="2"/>
      <c r="K59" s="2"/>
      <c r="L59" s="2"/>
      <c r="M59" s="2"/>
      <c r="N59" s="2"/>
      <c r="O59" s="1"/>
      <c r="P59" s="2"/>
      <c r="Q59" s="2"/>
      <c r="R59" s="2"/>
      <c r="S59" s="2"/>
      <c r="T59" s="2"/>
      <c r="U59" s="3"/>
      <c r="V59" s="1"/>
    </row>
    <row r="60" spans="1:22" ht="17.25" thickBot="1">
      <c r="A60" s="1"/>
      <c r="B60" s="2"/>
      <c r="C60" s="2"/>
      <c r="D60" s="2"/>
      <c r="E60" s="2"/>
      <c r="F60" s="2"/>
      <c r="G60" s="3"/>
      <c r="H60" s="1"/>
      <c r="I60" s="1"/>
      <c r="J60" s="2"/>
      <c r="K60" s="2"/>
      <c r="L60" s="2"/>
      <c r="M60" s="2"/>
      <c r="N60" s="2"/>
      <c r="O60" s="1"/>
      <c r="P60" s="2"/>
      <c r="Q60" s="2"/>
      <c r="R60" s="2"/>
      <c r="S60" s="2"/>
      <c r="T60" s="2"/>
      <c r="U60" s="3"/>
      <c r="V60" s="1"/>
    </row>
    <row r="61" spans="1:22" ht="16.5">
      <c r="A61" s="22" t="s">
        <v>8</v>
      </c>
      <c r="B61" s="23"/>
      <c r="C61" s="23"/>
      <c r="D61" s="23"/>
      <c r="E61" s="23"/>
      <c r="F61" s="23"/>
      <c r="G61" s="24"/>
      <c r="H61" s="1"/>
      <c r="I61" s="1"/>
      <c r="J61" s="2"/>
      <c r="K61" s="2"/>
      <c r="L61" s="2"/>
      <c r="M61" s="2"/>
      <c r="N61" s="2"/>
      <c r="O61" s="22" t="s">
        <v>9</v>
      </c>
      <c r="P61" s="23"/>
      <c r="Q61" s="23"/>
      <c r="R61" s="23"/>
      <c r="S61" s="23"/>
      <c r="T61" s="23"/>
      <c r="U61" s="24"/>
      <c r="V61" s="1"/>
    </row>
    <row r="62" spans="1:22" ht="16.5">
      <c r="A62" s="1"/>
      <c r="B62" s="1"/>
      <c r="C62" s="1"/>
      <c r="D62" s="1"/>
      <c r="E62" s="1"/>
      <c r="F62" s="1"/>
      <c r="G62" s="3"/>
      <c r="H62" s="1"/>
      <c r="I62" s="1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  <c r="U62" s="3"/>
      <c r="V62" s="1"/>
    </row>
    <row r="63" spans="1:22" ht="16.5">
      <c r="A63" s="1" t="s">
        <v>17</v>
      </c>
      <c r="B63" s="1">
        <v>97</v>
      </c>
      <c r="C63" s="1">
        <v>95</v>
      </c>
      <c r="D63" s="1">
        <v>93</v>
      </c>
      <c r="E63" s="1">
        <v>94</v>
      </c>
      <c r="F63" s="1">
        <v>96</v>
      </c>
      <c r="G63" s="3">
        <f aca="true" t="shared" si="7" ref="G63:G87">AVERAGE(B63:F63)</f>
        <v>95</v>
      </c>
      <c r="H63" s="1"/>
      <c r="I63" s="1"/>
      <c r="J63" s="2"/>
      <c r="K63" s="2"/>
      <c r="L63" s="2"/>
      <c r="M63" s="2"/>
      <c r="N63" s="2"/>
      <c r="O63" s="1" t="s">
        <v>36</v>
      </c>
      <c r="P63" s="1">
        <v>93</v>
      </c>
      <c r="Q63" s="1">
        <v>85</v>
      </c>
      <c r="R63" s="1">
        <v>93</v>
      </c>
      <c r="S63" s="1">
        <v>86</v>
      </c>
      <c r="T63" s="1">
        <v>90</v>
      </c>
      <c r="U63" s="3">
        <f aca="true" t="shared" si="8" ref="U63:U87">AVERAGE(P63:T63)</f>
        <v>89.4</v>
      </c>
      <c r="V63" s="1"/>
    </row>
    <row r="64" spans="1:22" ht="16.5">
      <c r="A64" s="1" t="s">
        <v>11</v>
      </c>
      <c r="B64" s="1">
        <v>91</v>
      </c>
      <c r="C64" s="1">
        <v>92</v>
      </c>
      <c r="D64" s="1">
        <v>93</v>
      </c>
      <c r="E64" s="1">
        <v>98</v>
      </c>
      <c r="F64" s="1">
        <v>94</v>
      </c>
      <c r="G64" s="3">
        <f t="shared" si="7"/>
        <v>93.6</v>
      </c>
      <c r="H64" s="1"/>
      <c r="I64" s="1"/>
      <c r="J64" s="2"/>
      <c r="K64" s="2"/>
      <c r="L64" s="2"/>
      <c r="M64" s="2"/>
      <c r="N64" s="2"/>
      <c r="O64" s="1" t="s">
        <v>18</v>
      </c>
      <c r="P64" s="1">
        <v>91</v>
      </c>
      <c r="Q64" s="1">
        <v>93</v>
      </c>
      <c r="R64" s="1">
        <v>91</v>
      </c>
      <c r="S64" s="1">
        <v>83</v>
      </c>
      <c r="T64" s="1">
        <v>83</v>
      </c>
      <c r="U64" s="3">
        <f t="shared" si="8"/>
        <v>88.2</v>
      </c>
      <c r="V64" s="1"/>
    </row>
    <row r="65" spans="1:22" ht="16.5">
      <c r="A65" s="1" t="s">
        <v>21</v>
      </c>
      <c r="B65" s="1">
        <v>90</v>
      </c>
      <c r="C65" s="1">
        <v>95</v>
      </c>
      <c r="D65" s="20">
        <v>92</v>
      </c>
      <c r="E65" s="20">
        <v>93</v>
      </c>
      <c r="F65" s="20">
        <v>93</v>
      </c>
      <c r="G65" s="3">
        <f t="shared" si="7"/>
        <v>92.6</v>
      </c>
      <c r="H65" s="1"/>
      <c r="I65" s="1"/>
      <c r="J65" s="2"/>
      <c r="K65" s="2"/>
      <c r="L65" s="2"/>
      <c r="M65" s="2"/>
      <c r="N65" s="2"/>
      <c r="O65" s="1" t="s">
        <v>37</v>
      </c>
      <c r="P65" s="1">
        <v>88</v>
      </c>
      <c r="Q65" s="1">
        <v>85</v>
      </c>
      <c r="R65" s="1">
        <v>94</v>
      </c>
      <c r="S65" s="1">
        <v>90</v>
      </c>
      <c r="T65" s="1">
        <v>90</v>
      </c>
      <c r="U65" s="3">
        <f t="shared" si="8"/>
        <v>89.4</v>
      </c>
      <c r="V65" s="1"/>
    </row>
    <row r="66" spans="1:22" ht="16.5">
      <c r="A66" s="1" t="s">
        <v>33</v>
      </c>
      <c r="B66" s="1">
        <v>88</v>
      </c>
      <c r="C66" s="1">
        <v>87</v>
      </c>
      <c r="D66" s="1">
        <v>95</v>
      </c>
      <c r="E66" s="1">
        <v>95</v>
      </c>
      <c r="F66" s="1">
        <v>92</v>
      </c>
      <c r="G66" s="3">
        <f t="shared" si="7"/>
        <v>91.4</v>
      </c>
      <c r="H66" s="1"/>
      <c r="I66" s="1"/>
      <c r="J66" s="2"/>
      <c r="K66" s="2"/>
      <c r="L66" s="2"/>
      <c r="M66" s="2"/>
      <c r="N66" s="2"/>
      <c r="O66" s="1" t="s">
        <v>19</v>
      </c>
      <c r="P66" s="1">
        <v>84</v>
      </c>
      <c r="Q66" s="1">
        <v>83</v>
      </c>
      <c r="R66" s="1">
        <v>91</v>
      </c>
      <c r="S66" s="1">
        <v>87</v>
      </c>
      <c r="T66" s="1">
        <v>87</v>
      </c>
      <c r="U66" s="3">
        <f t="shared" si="8"/>
        <v>86.4</v>
      </c>
      <c r="V66" s="1"/>
    </row>
    <row r="67" spans="1:22" ht="16.5">
      <c r="A67" s="20" t="s">
        <v>46</v>
      </c>
      <c r="B67" s="20">
        <v>87</v>
      </c>
      <c r="C67" s="20">
        <v>95</v>
      </c>
      <c r="D67" s="20">
        <v>90</v>
      </c>
      <c r="E67" s="20">
        <v>91</v>
      </c>
      <c r="F67" s="20">
        <v>93</v>
      </c>
      <c r="G67" s="3">
        <f t="shared" si="7"/>
        <v>91.2</v>
      </c>
      <c r="H67" s="1"/>
      <c r="I67" s="1"/>
      <c r="J67" s="2"/>
      <c r="K67" s="2"/>
      <c r="L67" s="2"/>
      <c r="M67" s="2"/>
      <c r="N67" s="2"/>
      <c r="O67" s="1" t="s">
        <v>11</v>
      </c>
      <c r="P67" s="1">
        <v>91</v>
      </c>
      <c r="Q67" s="1">
        <v>92</v>
      </c>
      <c r="R67" s="1">
        <v>93</v>
      </c>
      <c r="S67" s="1">
        <v>98</v>
      </c>
      <c r="T67" s="1">
        <v>94</v>
      </c>
      <c r="U67" s="3">
        <f t="shared" si="8"/>
        <v>93.6</v>
      </c>
      <c r="V67" s="1"/>
    </row>
    <row r="68" spans="1:22" ht="16.5">
      <c r="A68" s="1" t="s">
        <v>36</v>
      </c>
      <c r="B68" s="1">
        <v>93</v>
      </c>
      <c r="C68" s="1">
        <v>85</v>
      </c>
      <c r="D68" s="1">
        <v>93</v>
      </c>
      <c r="E68" s="1">
        <v>86</v>
      </c>
      <c r="F68" s="1">
        <v>90</v>
      </c>
      <c r="G68" s="3">
        <f t="shared" si="7"/>
        <v>89.4</v>
      </c>
      <c r="H68" s="1"/>
      <c r="I68" s="1"/>
      <c r="J68" s="2"/>
      <c r="K68" s="2"/>
      <c r="L68" s="2"/>
      <c r="M68" s="2"/>
      <c r="N68" s="2"/>
      <c r="O68" s="1" t="s">
        <v>44</v>
      </c>
      <c r="P68" s="1">
        <v>87</v>
      </c>
      <c r="Q68" s="1">
        <v>88</v>
      </c>
      <c r="R68" s="1">
        <v>85</v>
      </c>
      <c r="S68" s="1">
        <v>93</v>
      </c>
      <c r="T68" s="1">
        <v>85</v>
      </c>
      <c r="U68" s="3">
        <f t="shared" si="8"/>
        <v>87.6</v>
      </c>
      <c r="V68" s="1"/>
    </row>
    <row r="69" spans="1:22" ht="16.5">
      <c r="A69" s="1" t="s">
        <v>37</v>
      </c>
      <c r="B69" s="1">
        <v>88</v>
      </c>
      <c r="C69" s="1">
        <v>85</v>
      </c>
      <c r="D69" s="1">
        <v>94</v>
      </c>
      <c r="E69" s="1">
        <v>90</v>
      </c>
      <c r="F69" s="1">
        <v>90</v>
      </c>
      <c r="G69" s="3">
        <f t="shared" si="7"/>
        <v>89.4</v>
      </c>
      <c r="H69" s="1"/>
      <c r="I69" s="1"/>
      <c r="J69" s="2"/>
      <c r="K69" s="2"/>
      <c r="L69" s="2"/>
      <c r="M69" s="2"/>
      <c r="N69" s="2"/>
      <c r="O69" s="1" t="s">
        <v>30</v>
      </c>
      <c r="P69" s="1">
        <v>82</v>
      </c>
      <c r="Q69" s="1">
        <v>85</v>
      </c>
      <c r="R69" s="1">
        <v>88</v>
      </c>
      <c r="S69" s="1">
        <v>86</v>
      </c>
      <c r="T69" s="1">
        <v>79</v>
      </c>
      <c r="U69" s="3">
        <f t="shared" si="8"/>
        <v>84</v>
      </c>
      <c r="V69" s="1"/>
    </row>
    <row r="70" spans="1:22" ht="16.5">
      <c r="A70" s="1" t="s">
        <v>40</v>
      </c>
      <c r="B70" s="1">
        <v>83</v>
      </c>
      <c r="C70" s="1">
        <v>97</v>
      </c>
      <c r="D70" s="1">
        <v>91</v>
      </c>
      <c r="E70" s="1">
        <v>85</v>
      </c>
      <c r="F70" s="1">
        <v>91</v>
      </c>
      <c r="G70" s="3">
        <f t="shared" si="7"/>
        <v>89.4</v>
      </c>
      <c r="H70" s="1"/>
      <c r="I70" s="1"/>
      <c r="J70" s="2"/>
      <c r="K70" s="2"/>
      <c r="L70" s="2"/>
      <c r="M70" s="2"/>
      <c r="N70" s="2"/>
      <c r="O70" s="1" t="s">
        <v>12</v>
      </c>
      <c r="P70" s="1">
        <v>84</v>
      </c>
      <c r="Q70" s="1">
        <v>78</v>
      </c>
      <c r="R70" s="1">
        <v>89</v>
      </c>
      <c r="S70" s="1">
        <v>87</v>
      </c>
      <c r="T70" s="1">
        <v>89</v>
      </c>
      <c r="U70" s="3">
        <f t="shared" si="8"/>
        <v>85.4</v>
      </c>
      <c r="V70" s="1"/>
    </row>
    <row r="71" spans="1:22" ht="16.5">
      <c r="A71" s="1" t="s">
        <v>18</v>
      </c>
      <c r="B71" s="1">
        <v>91</v>
      </c>
      <c r="C71" s="1">
        <v>93</v>
      </c>
      <c r="D71" s="1">
        <v>91</v>
      </c>
      <c r="E71" s="1">
        <v>83</v>
      </c>
      <c r="F71" s="1">
        <v>83</v>
      </c>
      <c r="G71" s="3">
        <f t="shared" si="7"/>
        <v>88.2</v>
      </c>
      <c r="H71" s="1"/>
      <c r="I71" s="1"/>
      <c r="J71" s="2"/>
      <c r="K71" s="2"/>
      <c r="L71" s="2"/>
      <c r="M71" s="2"/>
      <c r="N71" s="2"/>
      <c r="O71" s="1" t="s">
        <v>17</v>
      </c>
      <c r="P71" s="1">
        <v>97</v>
      </c>
      <c r="Q71" s="1">
        <v>95</v>
      </c>
      <c r="R71" s="1">
        <v>93</v>
      </c>
      <c r="S71" s="1">
        <v>94</v>
      </c>
      <c r="T71" s="1">
        <v>96</v>
      </c>
      <c r="U71" s="3">
        <f t="shared" si="8"/>
        <v>95</v>
      </c>
      <c r="V71" s="1"/>
    </row>
    <row r="72" spans="1:22" ht="16.5">
      <c r="A72" s="1" t="s">
        <v>45</v>
      </c>
      <c r="B72" s="1">
        <v>90</v>
      </c>
      <c r="C72" s="1">
        <v>91</v>
      </c>
      <c r="D72" s="1">
        <v>83</v>
      </c>
      <c r="E72" s="1">
        <v>89</v>
      </c>
      <c r="F72" s="1">
        <v>87</v>
      </c>
      <c r="G72" s="3">
        <f t="shared" si="7"/>
        <v>88</v>
      </c>
      <c r="H72" s="1"/>
      <c r="I72" s="1"/>
      <c r="J72" s="2"/>
      <c r="K72" s="2"/>
      <c r="L72" s="2"/>
      <c r="M72" s="2"/>
      <c r="N72" s="2"/>
      <c r="O72" s="1" t="s">
        <v>43</v>
      </c>
      <c r="P72" s="1">
        <v>81</v>
      </c>
      <c r="Q72" s="1">
        <v>88</v>
      </c>
      <c r="R72" s="1">
        <v>89</v>
      </c>
      <c r="S72" s="1">
        <v>87</v>
      </c>
      <c r="T72" s="1">
        <v>85</v>
      </c>
      <c r="U72" s="3">
        <f t="shared" si="8"/>
        <v>86</v>
      </c>
      <c r="V72" s="1"/>
    </row>
    <row r="73" spans="1:22" ht="16.5">
      <c r="A73" s="1" t="s">
        <v>44</v>
      </c>
      <c r="B73" s="1">
        <v>87</v>
      </c>
      <c r="C73" s="1">
        <v>88</v>
      </c>
      <c r="D73" s="1">
        <v>85</v>
      </c>
      <c r="E73" s="1">
        <v>93</v>
      </c>
      <c r="F73" s="1">
        <v>85</v>
      </c>
      <c r="G73" s="3">
        <f t="shared" si="7"/>
        <v>87.6</v>
      </c>
      <c r="H73" s="1"/>
      <c r="I73" s="1"/>
      <c r="J73" s="2"/>
      <c r="K73" s="2"/>
      <c r="L73" s="2"/>
      <c r="M73" s="2"/>
      <c r="N73" s="2"/>
      <c r="O73" s="1" t="s">
        <v>13</v>
      </c>
      <c r="P73" s="1">
        <v>83</v>
      </c>
      <c r="Q73" s="1">
        <v>84</v>
      </c>
      <c r="R73" s="1">
        <v>89</v>
      </c>
      <c r="S73" s="1">
        <v>89</v>
      </c>
      <c r="T73" s="1">
        <v>88</v>
      </c>
      <c r="U73" s="3">
        <f t="shared" si="8"/>
        <v>86.6</v>
      </c>
      <c r="V73" s="1"/>
    </row>
    <row r="74" spans="1:22" ht="16.5">
      <c r="A74" s="1" t="s">
        <v>13</v>
      </c>
      <c r="B74" s="1">
        <v>83</v>
      </c>
      <c r="C74" s="1">
        <v>84</v>
      </c>
      <c r="D74" s="1">
        <v>89</v>
      </c>
      <c r="E74" s="1">
        <v>89</v>
      </c>
      <c r="F74" s="1">
        <v>88</v>
      </c>
      <c r="G74" s="3">
        <f t="shared" si="7"/>
        <v>86.6</v>
      </c>
      <c r="H74" s="1"/>
      <c r="I74" s="1"/>
      <c r="J74" s="2"/>
      <c r="K74" s="2"/>
      <c r="L74" s="2"/>
      <c r="M74" s="2"/>
      <c r="N74" s="2"/>
      <c r="O74" s="1" t="s">
        <v>47</v>
      </c>
      <c r="P74" s="1">
        <v>82</v>
      </c>
      <c r="Q74" s="1">
        <v>80</v>
      </c>
      <c r="R74" s="1">
        <v>83</v>
      </c>
      <c r="S74" s="1">
        <v>85</v>
      </c>
      <c r="T74" s="1">
        <v>77</v>
      </c>
      <c r="U74" s="3">
        <f t="shared" si="8"/>
        <v>81.4</v>
      </c>
      <c r="V74" s="1"/>
    </row>
    <row r="75" spans="1:22" ht="16.5">
      <c r="A75" s="1" t="s">
        <v>19</v>
      </c>
      <c r="B75" s="1">
        <v>84</v>
      </c>
      <c r="C75" s="1">
        <v>83</v>
      </c>
      <c r="D75" s="1">
        <v>91</v>
      </c>
      <c r="E75" s="1">
        <v>87</v>
      </c>
      <c r="F75" s="1">
        <v>87</v>
      </c>
      <c r="G75" s="3">
        <f t="shared" si="7"/>
        <v>86.4</v>
      </c>
      <c r="H75" s="1"/>
      <c r="I75" s="1"/>
      <c r="J75" s="2"/>
      <c r="K75" s="2"/>
      <c r="L75" s="2"/>
      <c r="M75" s="2"/>
      <c r="N75" s="2"/>
      <c r="O75" s="1" t="s">
        <v>45</v>
      </c>
      <c r="P75" s="1">
        <v>90</v>
      </c>
      <c r="Q75" s="1">
        <v>91</v>
      </c>
      <c r="R75" s="1">
        <v>83</v>
      </c>
      <c r="S75" s="1">
        <v>89</v>
      </c>
      <c r="T75" s="1">
        <v>87</v>
      </c>
      <c r="U75" s="3">
        <f t="shared" si="8"/>
        <v>88</v>
      </c>
      <c r="V75" s="1"/>
    </row>
    <row r="76" spans="1:22" ht="16.5">
      <c r="A76" s="1" t="s">
        <v>15</v>
      </c>
      <c r="B76" s="1">
        <v>82</v>
      </c>
      <c r="C76" s="1">
        <v>83</v>
      </c>
      <c r="D76" s="20">
        <v>85</v>
      </c>
      <c r="E76" s="20">
        <v>86</v>
      </c>
      <c r="F76" s="20">
        <v>94</v>
      </c>
      <c r="G76" s="3">
        <f t="shared" si="7"/>
        <v>86</v>
      </c>
      <c r="H76" s="21"/>
      <c r="I76" s="21"/>
      <c r="J76" s="21"/>
      <c r="K76" s="21"/>
      <c r="L76" s="21"/>
      <c r="M76" s="21"/>
      <c r="N76" s="21"/>
      <c r="O76" s="1" t="s">
        <v>33</v>
      </c>
      <c r="P76" s="1">
        <v>88</v>
      </c>
      <c r="Q76" s="1">
        <v>87</v>
      </c>
      <c r="R76" s="1">
        <v>95</v>
      </c>
      <c r="S76" s="1">
        <v>95</v>
      </c>
      <c r="T76" s="1">
        <v>92</v>
      </c>
      <c r="U76" s="3">
        <f t="shared" si="8"/>
        <v>91.4</v>
      </c>
      <c r="V76" s="21"/>
    </row>
    <row r="77" spans="1:22" ht="16.5">
      <c r="A77" s="1" t="s">
        <v>43</v>
      </c>
      <c r="B77" s="1">
        <v>81</v>
      </c>
      <c r="C77" s="1">
        <v>88</v>
      </c>
      <c r="D77" s="1">
        <v>89</v>
      </c>
      <c r="E77" s="1">
        <v>87</v>
      </c>
      <c r="F77" s="1">
        <v>85</v>
      </c>
      <c r="G77" s="3">
        <f t="shared" si="7"/>
        <v>86</v>
      </c>
      <c r="H77" s="21"/>
      <c r="I77" s="21"/>
      <c r="J77" s="21"/>
      <c r="K77" s="21"/>
      <c r="L77" s="21"/>
      <c r="M77" s="21"/>
      <c r="N77" s="21"/>
      <c r="O77" s="1" t="s">
        <v>38</v>
      </c>
      <c r="P77" s="1">
        <v>83</v>
      </c>
      <c r="Q77" s="1">
        <v>87</v>
      </c>
      <c r="R77" s="1">
        <v>85</v>
      </c>
      <c r="S77" s="1">
        <v>87</v>
      </c>
      <c r="T77" s="1">
        <v>84</v>
      </c>
      <c r="U77" s="3">
        <f t="shared" si="8"/>
        <v>85.2</v>
      </c>
      <c r="V77" s="21"/>
    </row>
    <row r="78" spans="1:22" ht="16.5">
      <c r="A78" s="1" t="s">
        <v>34</v>
      </c>
      <c r="B78" s="1">
        <v>77</v>
      </c>
      <c r="C78" s="1">
        <v>90</v>
      </c>
      <c r="D78" s="20">
        <v>86</v>
      </c>
      <c r="E78" s="20">
        <v>85</v>
      </c>
      <c r="F78" s="20">
        <v>90</v>
      </c>
      <c r="G78" s="3">
        <f t="shared" si="7"/>
        <v>85.6</v>
      </c>
      <c r="H78" s="21"/>
      <c r="I78" s="21"/>
      <c r="J78" s="21"/>
      <c r="K78" s="21"/>
      <c r="L78" s="21"/>
      <c r="M78" s="21"/>
      <c r="N78" s="21"/>
      <c r="O78" s="1" t="s">
        <v>32</v>
      </c>
      <c r="P78" s="1">
        <v>78</v>
      </c>
      <c r="Q78" s="1">
        <v>82</v>
      </c>
      <c r="R78" s="1">
        <v>85</v>
      </c>
      <c r="S78" s="1">
        <v>89</v>
      </c>
      <c r="T78" s="1">
        <v>85</v>
      </c>
      <c r="U78" s="3">
        <f t="shared" si="8"/>
        <v>83.8</v>
      </c>
      <c r="V78" s="21"/>
    </row>
    <row r="79" spans="1:22" ht="16.5">
      <c r="A79" s="1" t="s">
        <v>12</v>
      </c>
      <c r="B79" s="1">
        <v>84</v>
      </c>
      <c r="C79" s="1">
        <v>78</v>
      </c>
      <c r="D79" s="1">
        <v>89</v>
      </c>
      <c r="E79" s="1">
        <v>87</v>
      </c>
      <c r="F79" s="1">
        <v>89</v>
      </c>
      <c r="G79" s="3">
        <f t="shared" si="7"/>
        <v>85.4</v>
      </c>
      <c r="H79" s="21"/>
      <c r="I79" s="21"/>
      <c r="J79" s="21"/>
      <c r="K79" s="21"/>
      <c r="L79" s="21"/>
      <c r="M79" s="21"/>
      <c r="N79" s="21"/>
      <c r="O79" s="1" t="s">
        <v>39</v>
      </c>
      <c r="P79" s="1">
        <v>81</v>
      </c>
      <c r="Q79" s="1">
        <v>78</v>
      </c>
      <c r="R79" s="1">
        <v>75</v>
      </c>
      <c r="S79" s="1">
        <v>83</v>
      </c>
      <c r="T79" s="1">
        <v>84</v>
      </c>
      <c r="U79" s="3">
        <f t="shared" si="8"/>
        <v>80.2</v>
      </c>
      <c r="V79" s="21"/>
    </row>
    <row r="80" spans="1:22" ht="16.5">
      <c r="A80" s="1" t="s">
        <v>38</v>
      </c>
      <c r="B80" s="1">
        <v>83</v>
      </c>
      <c r="C80" s="1">
        <v>87</v>
      </c>
      <c r="D80" s="1">
        <v>85</v>
      </c>
      <c r="E80" s="1">
        <v>87</v>
      </c>
      <c r="F80" s="1">
        <v>84</v>
      </c>
      <c r="G80" s="3">
        <f t="shared" si="7"/>
        <v>85.2</v>
      </c>
      <c r="H80" s="21"/>
      <c r="I80" s="21"/>
      <c r="J80" s="21"/>
      <c r="K80" s="21"/>
      <c r="L80" s="21"/>
      <c r="M80" s="21"/>
      <c r="N80" s="21"/>
      <c r="O80" s="1" t="s">
        <v>34</v>
      </c>
      <c r="P80" s="1">
        <v>77</v>
      </c>
      <c r="Q80" s="1">
        <v>90</v>
      </c>
      <c r="R80" s="20">
        <v>86</v>
      </c>
      <c r="S80" s="20">
        <v>85</v>
      </c>
      <c r="T80" s="20">
        <v>90</v>
      </c>
      <c r="U80" s="3">
        <f t="shared" si="8"/>
        <v>85.6</v>
      </c>
      <c r="V80" s="21"/>
    </row>
    <row r="81" spans="1:22" ht="16.5">
      <c r="A81" s="1" t="s">
        <v>30</v>
      </c>
      <c r="B81" s="1">
        <v>82</v>
      </c>
      <c r="C81" s="1">
        <v>85</v>
      </c>
      <c r="D81" s="1">
        <v>88</v>
      </c>
      <c r="E81" s="1">
        <v>86</v>
      </c>
      <c r="F81" s="1">
        <v>79</v>
      </c>
      <c r="G81" s="3">
        <f t="shared" si="7"/>
        <v>84</v>
      </c>
      <c r="H81" s="21"/>
      <c r="I81" s="21"/>
      <c r="J81" s="21"/>
      <c r="K81" s="21"/>
      <c r="L81" s="21"/>
      <c r="M81" s="21"/>
      <c r="N81" s="21"/>
      <c r="O81" s="1" t="s">
        <v>14</v>
      </c>
      <c r="P81" s="1">
        <v>83</v>
      </c>
      <c r="Q81" s="1">
        <v>80</v>
      </c>
      <c r="R81" s="1">
        <v>87</v>
      </c>
      <c r="S81" s="1">
        <v>79</v>
      </c>
      <c r="T81" s="1">
        <v>90</v>
      </c>
      <c r="U81" s="3">
        <f t="shared" si="8"/>
        <v>83.8</v>
      </c>
      <c r="V81" s="21"/>
    </row>
    <row r="82" spans="1:22" ht="16.5">
      <c r="A82" s="1" t="s">
        <v>14</v>
      </c>
      <c r="B82" s="1">
        <v>83</v>
      </c>
      <c r="C82" s="1">
        <v>80</v>
      </c>
      <c r="D82" s="1">
        <v>87</v>
      </c>
      <c r="E82" s="1">
        <v>79</v>
      </c>
      <c r="F82" s="1">
        <v>90</v>
      </c>
      <c r="G82" s="3">
        <f t="shared" si="7"/>
        <v>83.8</v>
      </c>
      <c r="H82" s="21"/>
      <c r="I82" s="21"/>
      <c r="J82" s="21"/>
      <c r="K82" s="21"/>
      <c r="L82" s="21"/>
      <c r="M82" s="21"/>
      <c r="N82" s="21"/>
      <c r="O82" s="1" t="s">
        <v>20</v>
      </c>
      <c r="P82" s="1">
        <v>81</v>
      </c>
      <c r="Q82" s="1">
        <v>83</v>
      </c>
      <c r="R82" s="1">
        <v>86</v>
      </c>
      <c r="S82" s="1">
        <v>82</v>
      </c>
      <c r="T82" s="1">
        <v>82</v>
      </c>
      <c r="U82" s="3">
        <f t="shared" si="8"/>
        <v>82.8</v>
      </c>
      <c r="V82" s="21"/>
    </row>
    <row r="83" spans="1:22" ht="16.5">
      <c r="A83" s="1" t="s">
        <v>32</v>
      </c>
      <c r="B83" s="1">
        <v>78</v>
      </c>
      <c r="C83" s="1">
        <v>82</v>
      </c>
      <c r="D83" s="1">
        <v>85</v>
      </c>
      <c r="E83" s="1">
        <v>89</v>
      </c>
      <c r="F83" s="1">
        <v>85</v>
      </c>
      <c r="G83" s="3">
        <f t="shared" si="7"/>
        <v>83.8</v>
      </c>
      <c r="H83" s="21"/>
      <c r="I83" s="21"/>
      <c r="J83" s="21"/>
      <c r="K83" s="21"/>
      <c r="L83" s="21"/>
      <c r="M83" s="21"/>
      <c r="N83" s="21"/>
      <c r="O83" s="20" t="s">
        <v>46</v>
      </c>
      <c r="P83" s="20">
        <v>87</v>
      </c>
      <c r="Q83" s="20">
        <v>95</v>
      </c>
      <c r="R83" s="20">
        <v>90</v>
      </c>
      <c r="S83" s="20">
        <v>91</v>
      </c>
      <c r="T83" s="20">
        <v>93</v>
      </c>
      <c r="U83" s="3">
        <f t="shared" si="8"/>
        <v>91.2</v>
      </c>
      <c r="V83" s="21"/>
    </row>
    <row r="84" spans="1:22" ht="16.5">
      <c r="A84" s="1" t="s">
        <v>20</v>
      </c>
      <c r="B84" s="1">
        <v>81</v>
      </c>
      <c r="C84" s="1">
        <v>83</v>
      </c>
      <c r="D84" s="1">
        <v>86</v>
      </c>
      <c r="E84" s="1">
        <v>82</v>
      </c>
      <c r="F84" s="1">
        <v>82</v>
      </c>
      <c r="G84" s="3">
        <f t="shared" si="7"/>
        <v>82.8</v>
      </c>
      <c r="H84" s="21"/>
      <c r="I84" s="21"/>
      <c r="J84" s="21"/>
      <c r="K84" s="21"/>
      <c r="L84" s="21"/>
      <c r="M84" s="21"/>
      <c r="N84" s="21"/>
      <c r="O84" s="1" t="s">
        <v>15</v>
      </c>
      <c r="P84" s="1">
        <v>82</v>
      </c>
      <c r="Q84" s="1">
        <v>83</v>
      </c>
      <c r="R84" s="20">
        <v>85</v>
      </c>
      <c r="S84" s="20">
        <v>86</v>
      </c>
      <c r="T84" s="20">
        <v>94</v>
      </c>
      <c r="U84" s="3">
        <f t="shared" si="8"/>
        <v>86</v>
      </c>
      <c r="V84" s="21"/>
    </row>
    <row r="85" spans="1:22" ht="16.5">
      <c r="A85" s="1" t="s">
        <v>47</v>
      </c>
      <c r="B85" s="1">
        <v>82</v>
      </c>
      <c r="C85" s="1">
        <v>80</v>
      </c>
      <c r="D85" s="1">
        <v>83</v>
      </c>
      <c r="E85" s="1">
        <v>85</v>
      </c>
      <c r="F85" s="1">
        <v>77</v>
      </c>
      <c r="G85" s="3">
        <f t="shared" si="7"/>
        <v>81.4</v>
      </c>
      <c r="H85" s="21"/>
      <c r="I85" s="21"/>
      <c r="J85" s="21"/>
      <c r="K85" s="21"/>
      <c r="L85" s="21"/>
      <c r="M85" s="21"/>
      <c r="N85" s="21"/>
      <c r="O85" s="1" t="s">
        <v>40</v>
      </c>
      <c r="P85" s="1">
        <v>83</v>
      </c>
      <c r="Q85" s="1">
        <v>97</v>
      </c>
      <c r="R85" s="1">
        <v>91</v>
      </c>
      <c r="S85" s="1">
        <v>85</v>
      </c>
      <c r="T85" s="1">
        <v>91</v>
      </c>
      <c r="U85" s="3">
        <f t="shared" si="8"/>
        <v>89.4</v>
      </c>
      <c r="V85" s="21"/>
    </row>
    <row r="86" spans="1:22" ht="16.5">
      <c r="A86" s="1" t="s">
        <v>39</v>
      </c>
      <c r="B86" s="1">
        <v>81</v>
      </c>
      <c r="C86" s="1">
        <v>78</v>
      </c>
      <c r="D86" s="1">
        <v>75</v>
      </c>
      <c r="E86" s="1">
        <v>83</v>
      </c>
      <c r="F86" s="1">
        <v>84</v>
      </c>
      <c r="G86" s="3">
        <f t="shared" si="7"/>
        <v>80.2</v>
      </c>
      <c r="H86" s="21"/>
      <c r="I86" s="21"/>
      <c r="J86" s="21"/>
      <c r="K86" s="21"/>
      <c r="L86" s="21"/>
      <c r="M86" s="21"/>
      <c r="N86" s="21"/>
      <c r="O86" s="1" t="s">
        <v>21</v>
      </c>
      <c r="P86" s="1">
        <v>90</v>
      </c>
      <c r="Q86" s="1">
        <v>95</v>
      </c>
      <c r="R86" s="20">
        <v>92</v>
      </c>
      <c r="S86" s="20">
        <v>93</v>
      </c>
      <c r="T86" s="20">
        <v>93</v>
      </c>
      <c r="U86" s="3">
        <f t="shared" si="8"/>
        <v>92.6</v>
      </c>
      <c r="V86" s="21"/>
    </row>
    <row r="87" spans="1:22" ht="16.5">
      <c r="A87" s="1" t="s">
        <v>31</v>
      </c>
      <c r="B87" s="1">
        <v>87</v>
      </c>
      <c r="C87" s="1">
        <v>83</v>
      </c>
      <c r="D87" s="1">
        <v>66</v>
      </c>
      <c r="E87" s="1">
        <v>85</v>
      </c>
      <c r="F87" s="1">
        <v>78</v>
      </c>
      <c r="G87" s="3">
        <f t="shared" si="7"/>
        <v>79.8</v>
      </c>
      <c r="H87" s="21"/>
      <c r="I87" s="21"/>
      <c r="J87" s="21"/>
      <c r="K87" s="21"/>
      <c r="L87" s="21"/>
      <c r="M87" s="21"/>
      <c r="N87" s="21"/>
      <c r="O87" s="1" t="s">
        <v>31</v>
      </c>
      <c r="P87" s="1">
        <v>87</v>
      </c>
      <c r="Q87" s="1">
        <v>83</v>
      </c>
      <c r="R87" s="1">
        <v>66</v>
      </c>
      <c r="S87" s="1">
        <v>85</v>
      </c>
      <c r="T87" s="1">
        <v>78</v>
      </c>
      <c r="U87" s="3">
        <f t="shared" si="8"/>
        <v>79.8</v>
      </c>
      <c r="V87" s="21"/>
    </row>
    <row r="88" spans="1:22" ht="16.5">
      <c r="A88" s="1"/>
      <c r="B88" s="1"/>
      <c r="C88" s="1"/>
      <c r="D88" s="1"/>
      <c r="E88" s="1"/>
      <c r="F88" s="1"/>
      <c r="G88" s="3"/>
      <c r="H88" s="21"/>
      <c r="I88" s="21"/>
      <c r="J88" s="21"/>
      <c r="K88" s="21"/>
      <c r="L88" s="21"/>
      <c r="M88" s="21"/>
      <c r="N88" s="21"/>
      <c r="O88" s="1"/>
      <c r="P88" s="1"/>
      <c r="Q88" s="1"/>
      <c r="R88" s="1"/>
      <c r="S88" s="1"/>
      <c r="T88" s="1"/>
      <c r="U88" s="3"/>
      <c r="V88" s="21"/>
    </row>
    <row r="89" spans="1:22" ht="16.5">
      <c r="A89" s="1"/>
      <c r="B89" s="1"/>
      <c r="C89" s="1"/>
      <c r="D89" s="1"/>
      <c r="E89" s="1"/>
      <c r="F89" s="1"/>
      <c r="G89" s="3"/>
      <c r="H89" s="21"/>
      <c r="I89" s="21"/>
      <c r="J89" s="21"/>
      <c r="K89" s="21"/>
      <c r="L89" s="21"/>
      <c r="M89" s="21"/>
      <c r="N89" s="21"/>
      <c r="O89" s="1"/>
      <c r="P89" s="1"/>
      <c r="Q89" s="1"/>
      <c r="R89" s="20"/>
      <c r="S89" s="20"/>
      <c r="T89" s="20"/>
      <c r="U89" s="3"/>
      <c r="V89" s="21"/>
    </row>
    <row r="90" spans="1:22" ht="16.5">
      <c r="A90" s="1"/>
      <c r="B90" s="1"/>
      <c r="C90" s="1"/>
      <c r="D90" s="1"/>
      <c r="E90" s="1"/>
      <c r="F90" s="1"/>
      <c r="G90" s="3"/>
      <c r="H90" s="21"/>
      <c r="I90" s="21"/>
      <c r="J90" s="21"/>
      <c r="K90" s="21"/>
      <c r="L90" s="21"/>
      <c r="M90" s="21"/>
      <c r="N90" s="21"/>
      <c r="O90" s="1"/>
      <c r="P90" s="1"/>
      <c r="Q90" s="1"/>
      <c r="R90" s="1"/>
      <c r="S90" s="1"/>
      <c r="T90" s="1"/>
      <c r="U90" s="3"/>
      <c r="V90" s="21"/>
    </row>
    <row r="91" spans="1:22" ht="16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1"/>
      <c r="P91" s="21"/>
      <c r="Q91" s="21"/>
      <c r="R91" s="21"/>
      <c r="S91" s="21"/>
      <c r="T91" s="21"/>
      <c r="U91" s="3"/>
      <c r="V91" s="21"/>
    </row>
    <row r="92" spans="15:21" ht="16.5">
      <c r="O92" s="1"/>
      <c r="U92" s="3"/>
    </row>
    <row r="93" spans="15:21" ht="16.5">
      <c r="O93" s="20"/>
      <c r="U93" s="3"/>
    </row>
    <row r="94" spans="15:21" ht="16.5">
      <c r="O94" s="20"/>
      <c r="U94" s="3"/>
    </row>
  </sheetData>
  <sheetProtection/>
  <mergeCells count="1">
    <mergeCell ref="A1:V1"/>
  </mergeCells>
  <printOptions/>
  <pageMargins left="0.7" right="0.7" top="0.75" bottom="0.75" header="0.3" footer="0.3"/>
  <pageSetup fitToHeight="1" fitToWidth="1"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Rayners</dc:creator>
  <cp:keywords/>
  <dc:description/>
  <cp:lastModifiedBy>Clayton</cp:lastModifiedBy>
  <cp:lastPrinted>2016-10-08T11:43:01Z</cp:lastPrinted>
  <dcterms:created xsi:type="dcterms:W3CDTF">2015-02-12T16:51:58Z</dcterms:created>
  <dcterms:modified xsi:type="dcterms:W3CDTF">2016-12-13T12:29:42Z</dcterms:modified>
  <cp:category/>
  <cp:version/>
  <cp:contentType/>
  <cp:contentStatus/>
</cp:coreProperties>
</file>