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5" yWindow="65281" windowWidth="21600" windowHeight="131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<sst xmlns="http://schemas.openxmlformats.org/spreadsheetml/2006/main" count="64" uniqueCount="55">
  <si>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 xml:space="preserve">and to those who averaged above 97 </t>
  </si>
  <si>
    <t>(shown in bold)</t>
  </si>
  <si>
    <t>Some excellent scoring throughout.</t>
  </si>
  <si>
    <t>Muhammad</t>
  </si>
  <si>
    <t>Alder</t>
  </si>
  <si>
    <t>deSouza</t>
  </si>
  <si>
    <t>Raner-Kirkwood</t>
  </si>
  <si>
    <t>Yarosh</t>
  </si>
  <si>
    <t>Lassiter</t>
  </si>
  <si>
    <t>Ollerhead</t>
  </si>
  <si>
    <t>Middleton</t>
  </si>
  <si>
    <t>Muir</t>
  </si>
  <si>
    <t>Sheeny</t>
  </si>
  <si>
    <t>Pirouet</t>
  </si>
  <si>
    <t>Tucker</t>
  </si>
  <si>
    <t>Kelleher</t>
  </si>
  <si>
    <t>Good shooting</t>
  </si>
  <si>
    <t>Frank Harriss</t>
  </si>
  <si>
    <t>54 St Andrews Road, Malvern WR143PP</t>
  </si>
  <si>
    <t>Mean</t>
  </si>
  <si>
    <t>Total</t>
  </si>
  <si>
    <t xml:space="preserve">                                                  </t>
  </si>
  <si>
    <t xml:space="preserve"> </t>
  </si>
  <si>
    <t>Score Table</t>
  </si>
  <si>
    <t>Position</t>
  </si>
  <si>
    <t>Dauntseys A</t>
  </si>
  <si>
    <t>Ellesmere A</t>
  </si>
  <si>
    <t>Greshams A</t>
  </si>
  <si>
    <t>Victoria A</t>
  </si>
  <si>
    <t>Wellington A</t>
  </si>
  <si>
    <t>Abingdon A</t>
  </si>
  <si>
    <t>BSSRA Autumn Term 2014  Section A - Division 1</t>
  </si>
  <si>
    <t>Chamberlain</t>
  </si>
  <si>
    <t>Cracknell</t>
  </si>
  <si>
    <t>Fraser-Burn</t>
  </si>
  <si>
    <t>Shakhman</t>
  </si>
  <si>
    <t>Vlas</t>
  </si>
  <si>
    <t>Leeming</t>
  </si>
  <si>
    <t>Caldecot</t>
  </si>
  <si>
    <t>Lay</t>
  </si>
  <si>
    <t>Evans</t>
  </si>
  <si>
    <t>Roberts</t>
  </si>
  <si>
    <t>Orpen-Smellie</t>
  </si>
  <si>
    <t>Wainwright</t>
  </si>
  <si>
    <t>Wijsmuller</t>
  </si>
  <si>
    <t>Farwell</t>
  </si>
  <si>
    <t>Wilmot</t>
  </si>
  <si>
    <t>Goves</t>
  </si>
  <si>
    <t>Waterson</t>
  </si>
  <si>
    <t>NCR</t>
  </si>
  <si>
    <t>Hoggie</t>
  </si>
  <si>
    <t>Well done, Greshams and to Ellesmere</t>
  </si>
  <si>
    <t>for taking a point off them!</t>
  </si>
  <si>
    <t>Keep it up next term!</t>
  </si>
  <si>
    <t>Congratulations to Lassiter on his 'ton'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</si>
</sst>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name val="Times New Roman"/>
      <family val="1"/>
    </font>
    <font>
      <sz val="9"/>
      <name val="Trebuchet MS"/>
      <family val="2"/>
    </font>
    <font>
      <sz val="11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65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view="pageLayout" workbookViewId="0" topLeftCell="A1">
      <selection activeCell="Q23" sqref="Q23"/>
    </sheetView>
  </sheetViews>
  <sheetFormatPr defaultColWidth="11.00390625" defaultRowHeight="12.75"/>
  <cols>
    <col min="1" max="1" width="15.125" style="17" customWidth="1"/>
    <col min="2" max="6" width="4.00390625" style="17" customWidth="1"/>
    <col min="7" max="7" width="4.875" style="27" customWidth="1"/>
    <col min="8" max="8" width="0.6171875" style="17" customWidth="1"/>
    <col min="9" max="9" width="12.625" style="17" hidden="1" customWidth="1"/>
    <col min="10" max="10" width="6.25390625" style="26" hidden="1" customWidth="1"/>
    <col min="11" max="11" width="5.875" style="26" hidden="1" customWidth="1"/>
    <col min="12" max="12" width="4.375" style="26" hidden="1" customWidth="1"/>
    <col min="13" max="13" width="7.625" style="26" hidden="1" customWidth="1"/>
    <col min="14" max="14" width="0.74609375" style="26" customWidth="1"/>
    <col min="15" max="15" width="10.875" style="17" customWidth="1"/>
    <col min="16" max="16" width="3.25390625" style="17" customWidth="1"/>
    <col min="17" max="17" width="3.375" style="17" customWidth="1"/>
    <col min="18" max="18" width="3.625" style="17" customWidth="1"/>
    <col min="19" max="19" width="3.375" style="17" customWidth="1"/>
    <col min="20" max="20" width="3.25390625" style="17" customWidth="1"/>
    <col min="21" max="21" width="3.875" style="17" customWidth="1"/>
    <col min="22" max="22" width="5.75390625" style="17" customWidth="1"/>
  </cols>
  <sheetData>
    <row r="1" spans="1:22" ht="18.7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6.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  <c r="H2" s="4"/>
      <c r="I2" s="4"/>
      <c r="J2" s="2"/>
      <c r="K2" s="2"/>
      <c r="L2" s="2"/>
      <c r="M2" s="2"/>
      <c r="N2" s="2"/>
      <c r="O2" s="4"/>
      <c r="P2" s="2"/>
      <c r="Q2" s="2"/>
      <c r="R2" s="2"/>
      <c r="S2" s="2"/>
      <c r="T2" s="2"/>
      <c r="U2" s="3"/>
      <c r="V2" s="3"/>
    </row>
    <row r="3" spans="1:22" ht="16.5">
      <c r="A3" s="5" t="s">
        <v>30</v>
      </c>
      <c r="B3" s="2"/>
      <c r="C3" s="2"/>
      <c r="D3" s="2"/>
      <c r="E3" s="2"/>
      <c r="F3" s="2"/>
      <c r="G3" s="5" t="s">
        <v>19</v>
      </c>
      <c r="H3" s="4"/>
      <c r="I3" s="4"/>
      <c r="J3" s="2"/>
      <c r="K3" s="2"/>
      <c r="L3" s="2"/>
      <c r="M3" s="2"/>
      <c r="N3" s="2"/>
      <c r="O3" s="5"/>
      <c r="P3" s="2"/>
      <c r="Q3" s="2"/>
      <c r="R3" s="2"/>
      <c r="S3" s="2"/>
      <c r="T3" s="2"/>
      <c r="U3" s="6"/>
      <c r="V3" s="6"/>
    </row>
    <row r="4" spans="1:22" ht="16.5">
      <c r="A4" s="4" t="s">
        <v>45</v>
      </c>
      <c r="B4" s="2">
        <v>93</v>
      </c>
      <c r="C4" s="2">
        <v>95</v>
      </c>
      <c r="D4" s="2">
        <v>95</v>
      </c>
      <c r="E4" s="2">
        <v>94</v>
      </c>
      <c r="F4" s="2">
        <v>93</v>
      </c>
      <c r="G4" s="3">
        <f aca="true" t="shared" si="0" ref="G4:G9">AVERAGE(B4:F4)</f>
        <v>94</v>
      </c>
      <c r="H4" s="4"/>
      <c r="I4" s="4"/>
      <c r="J4" s="2"/>
      <c r="K4" s="2"/>
      <c r="L4" s="2"/>
      <c r="M4" s="2"/>
      <c r="N4" s="2"/>
      <c r="O4" t="s">
        <v>51</v>
      </c>
      <c r="P4"/>
      <c r="Q4"/>
      <c r="R4"/>
      <c r="S4"/>
      <c r="T4"/>
      <c r="U4" s="3"/>
      <c r="V4" s="3"/>
    </row>
    <row r="5" spans="1:22" ht="16.5">
      <c r="A5" s="4" t="s">
        <v>46</v>
      </c>
      <c r="B5" s="2">
        <v>98</v>
      </c>
      <c r="C5" s="2">
        <v>96</v>
      </c>
      <c r="D5" s="2">
        <v>95</v>
      </c>
      <c r="E5" s="2">
        <v>92</v>
      </c>
      <c r="F5" s="2">
        <v>95</v>
      </c>
      <c r="G5" s="3">
        <f t="shared" si="0"/>
        <v>95.2</v>
      </c>
      <c r="H5" s="4"/>
      <c r="I5" s="4"/>
      <c r="J5" s="2"/>
      <c r="K5" s="2"/>
      <c r="L5" s="2"/>
      <c r="M5" s="2"/>
      <c r="N5" s="2"/>
      <c r="O5" t="s">
        <v>52</v>
      </c>
      <c r="P5"/>
      <c r="Q5"/>
      <c r="R5"/>
      <c r="S5"/>
      <c r="T5"/>
      <c r="U5" s="3"/>
      <c r="V5" s="3"/>
    </row>
    <row r="6" spans="1:22" ht="16.5">
      <c r="A6" s="4" t="s">
        <v>47</v>
      </c>
      <c r="B6" s="2">
        <v>93</v>
      </c>
      <c r="C6" s="2">
        <v>96</v>
      </c>
      <c r="D6" s="2">
        <v>95</v>
      </c>
      <c r="E6" s="2">
        <v>94</v>
      </c>
      <c r="F6" s="2">
        <v>92</v>
      </c>
      <c r="G6" s="3">
        <f t="shared" si="0"/>
        <v>94</v>
      </c>
      <c r="H6" s="4"/>
      <c r="I6" s="4"/>
      <c r="J6" s="2"/>
      <c r="K6" s="2"/>
      <c r="L6" s="2"/>
      <c r="M6" s="2"/>
      <c r="N6" s="2"/>
      <c r="O6" t="s">
        <v>2</v>
      </c>
      <c r="P6"/>
      <c r="Q6"/>
      <c r="R6"/>
      <c r="S6"/>
      <c r="T6"/>
      <c r="U6" s="3"/>
      <c r="V6" s="3"/>
    </row>
    <row r="7" spans="1:22" ht="16.5">
      <c r="A7" s="4" t="s">
        <v>50</v>
      </c>
      <c r="B7" s="2">
        <v>88</v>
      </c>
      <c r="C7" s="2">
        <v>91</v>
      </c>
      <c r="D7" s="2">
        <v>96</v>
      </c>
      <c r="E7" s="2">
        <v>95</v>
      </c>
      <c r="F7" s="2">
        <v>93</v>
      </c>
      <c r="G7" s="3">
        <f t="shared" si="0"/>
        <v>92.6</v>
      </c>
      <c r="H7" s="4"/>
      <c r="I7" s="4"/>
      <c r="J7" s="2"/>
      <c r="K7" s="2"/>
      <c r="L7" s="2"/>
      <c r="M7" s="2"/>
      <c r="N7" s="2"/>
      <c r="O7" t="s">
        <v>53</v>
      </c>
      <c r="P7"/>
      <c r="Q7"/>
      <c r="R7"/>
      <c r="S7"/>
      <c r="T7"/>
      <c r="U7" s="3"/>
      <c r="V7" s="3"/>
    </row>
    <row r="8" spans="1:22" ht="16.5">
      <c r="A8" s="4" t="s">
        <v>48</v>
      </c>
      <c r="B8" s="2">
        <v>98</v>
      </c>
      <c r="C8" s="2">
        <v>97</v>
      </c>
      <c r="D8" s="2">
        <v>94</v>
      </c>
      <c r="E8" s="2">
        <v>94</v>
      </c>
      <c r="F8" s="2">
        <v>99</v>
      </c>
      <c r="G8" s="3">
        <f t="shared" si="0"/>
        <v>96.4</v>
      </c>
      <c r="H8" s="4"/>
      <c r="I8" s="4"/>
      <c r="J8" s="2"/>
      <c r="K8" s="2"/>
      <c r="L8" s="2"/>
      <c r="M8" s="2"/>
      <c r="N8" s="2"/>
      <c r="O8"/>
      <c r="P8" s="2"/>
      <c r="Q8" s="2"/>
      <c r="R8" s="2"/>
      <c r="S8" s="2"/>
      <c r="T8" s="2"/>
      <c r="U8" s="3"/>
      <c r="V8" s="3"/>
    </row>
    <row r="9" spans="1:22" ht="16.5">
      <c r="A9" s="7" t="s">
        <v>20</v>
      </c>
      <c r="B9" s="8">
        <f>SUM(B4:B8)</f>
        <v>470</v>
      </c>
      <c r="C9" s="8">
        <f>SUM(C4:C8)</f>
        <v>475</v>
      </c>
      <c r="D9" s="8">
        <f>SUM(D4:D8)</f>
        <v>475</v>
      </c>
      <c r="E9" s="8">
        <f>SUM(E4:E8)</f>
        <v>469</v>
      </c>
      <c r="F9" s="8">
        <f>SUM(F4:F8)</f>
        <v>472</v>
      </c>
      <c r="G9" s="9">
        <f t="shared" si="0"/>
        <v>472.2</v>
      </c>
      <c r="H9" s="4"/>
      <c r="I9" s="4"/>
      <c r="J9" s="2"/>
      <c r="K9" s="2"/>
      <c r="L9" s="2"/>
      <c r="M9" s="2"/>
      <c r="N9" s="2"/>
      <c r="O9" t="s">
        <v>54</v>
      </c>
      <c r="P9" s="2"/>
      <c r="Q9" s="2"/>
      <c r="R9" s="2"/>
      <c r="S9" s="2"/>
      <c r="T9" s="2"/>
      <c r="U9" s="3"/>
      <c r="V9" s="3"/>
    </row>
    <row r="10" spans="1:22" ht="16.5">
      <c r="A10" s="7"/>
      <c r="B10" s="8"/>
      <c r="C10" s="8"/>
      <c r="D10" s="8"/>
      <c r="E10" s="8"/>
      <c r="F10" s="8"/>
      <c r="G10" s="9"/>
      <c r="H10" s="4"/>
      <c r="I10" s="4"/>
      <c r="J10" s="2"/>
      <c r="K10" s="2"/>
      <c r="L10" s="2"/>
      <c r="M10" s="2"/>
      <c r="N10" s="2"/>
      <c r="O10" t="s">
        <v>0</v>
      </c>
      <c r="P10" s="2"/>
      <c r="Q10" s="2"/>
      <c r="R10" s="2"/>
      <c r="S10" s="2"/>
      <c r="T10" s="2"/>
      <c r="U10" s="9"/>
      <c r="V10" s="3"/>
    </row>
    <row r="11" spans="1:22" ht="16.5">
      <c r="A11" s="10"/>
      <c r="B11" s="8"/>
      <c r="C11" s="8"/>
      <c r="D11" s="8"/>
      <c r="E11" s="7"/>
      <c r="F11" s="11"/>
      <c r="G11" s="12"/>
      <c r="H11" s="4"/>
      <c r="I11" s="4"/>
      <c r="J11" s="2"/>
      <c r="K11" s="2"/>
      <c r="L11" s="2"/>
      <c r="M11" s="2"/>
      <c r="N11" s="2"/>
      <c r="O11" t="s">
        <v>1</v>
      </c>
      <c r="P11" s="2"/>
      <c r="Q11" s="2"/>
      <c r="R11" s="2"/>
      <c r="S11" s="10"/>
      <c r="T11" s="11"/>
      <c r="U11" s="4"/>
      <c r="V11" s="13"/>
    </row>
    <row r="12" spans="1:22" ht="16.5">
      <c r="A12" s="5" t="s">
        <v>25</v>
      </c>
      <c r="B12" s="2"/>
      <c r="C12" s="2"/>
      <c r="D12" s="2"/>
      <c r="E12" s="2"/>
      <c r="F12" s="2"/>
      <c r="G12" s="3" t="s">
        <v>21</v>
      </c>
      <c r="H12" s="4"/>
      <c r="I12" s="4"/>
      <c r="J12" s="2"/>
      <c r="K12" s="2"/>
      <c r="L12" s="2"/>
      <c r="M12" s="2"/>
      <c r="N12" s="2"/>
      <c r="P12" s="4"/>
      <c r="Q12" s="4"/>
      <c r="R12" s="4"/>
      <c r="S12" s="4"/>
      <c r="T12" s="4"/>
      <c r="U12" s="4"/>
      <c r="V12" s="4"/>
    </row>
    <row r="13" spans="1:22" ht="16.5">
      <c r="A13" s="4" t="s">
        <v>8</v>
      </c>
      <c r="B13" s="2">
        <v>96</v>
      </c>
      <c r="C13" s="2">
        <v>97</v>
      </c>
      <c r="D13" s="2">
        <v>91</v>
      </c>
      <c r="E13" s="2">
        <v>98</v>
      </c>
      <c r="F13" s="30">
        <v>100</v>
      </c>
      <c r="G13" s="3">
        <f>AVERAGE(B13:F13)</f>
        <v>96.4</v>
      </c>
      <c r="H13" s="4"/>
      <c r="I13" s="4"/>
      <c r="J13" s="2"/>
      <c r="K13" s="2"/>
      <c r="L13" s="2"/>
      <c r="M13" s="2"/>
      <c r="N13" s="2"/>
      <c r="O13" s="4" t="s">
        <v>16</v>
      </c>
      <c r="P13" s="4"/>
      <c r="Q13" s="4"/>
      <c r="R13" s="4"/>
      <c r="S13" s="4"/>
      <c r="T13" s="4"/>
      <c r="U13" s="4"/>
      <c r="V13" s="4"/>
    </row>
    <row r="14" spans="1:22" ht="16.5">
      <c r="A14" s="4" t="s">
        <v>10</v>
      </c>
      <c r="B14" s="2">
        <v>90</v>
      </c>
      <c r="C14" s="2">
        <v>94</v>
      </c>
      <c r="D14" s="2">
        <v>90</v>
      </c>
      <c r="E14" s="2">
        <v>92</v>
      </c>
      <c r="F14" s="2">
        <v>94</v>
      </c>
      <c r="G14" s="3">
        <f>AVERAGE(B14:F14)</f>
        <v>92</v>
      </c>
      <c r="H14" s="4"/>
      <c r="I14" s="4"/>
      <c r="J14" s="2"/>
      <c r="K14" s="2"/>
      <c r="L14" s="2"/>
      <c r="M14" s="2"/>
      <c r="N14" s="2"/>
      <c r="O14" s="4" t="s">
        <v>17</v>
      </c>
      <c r="P14" s="4"/>
      <c r="Q14" s="4"/>
      <c r="R14" s="4"/>
      <c r="S14" s="4"/>
      <c r="T14" s="4"/>
      <c r="U14" s="4"/>
      <c r="V14" s="4"/>
    </row>
    <row r="15" spans="1:22" ht="16.5">
      <c r="A15" s="4" t="s">
        <v>11</v>
      </c>
      <c r="B15" s="2">
        <v>94</v>
      </c>
      <c r="C15" s="2">
        <v>92</v>
      </c>
      <c r="D15" s="2">
        <v>97</v>
      </c>
      <c r="E15" s="2">
        <v>94</v>
      </c>
      <c r="F15" s="2">
        <v>94</v>
      </c>
      <c r="G15" s="3">
        <f>AVERAGE(B15:F15)</f>
        <v>94.2</v>
      </c>
      <c r="H15" s="4"/>
      <c r="I15" s="4"/>
      <c r="J15" s="2"/>
      <c r="K15" s="2"/>
      <c r="L15" s="2"/>
      <c r="M15" s="2"/>
      <c r="N15" s="2"/>
      <c r="O15" s="2"/>
      <c r="P15" s="4"/>
      <c r="Q15" s="4"/>
      <c r="R15" s="4"/>
      <c r="S15" s="4"/>
      <c r="T15" s="4"/>
      <c r="U15" s="4"/>
      <c r="V15" s="4"/>
    </row>
    <row r="16" spans="1:22" ht="16.5">
      <c r="A16" s="4" t="s">
        <v>9</v>
      </c>
      <c r="B16" s="2">
        <v>95</v>
      </c>
      <c r="C16" s="2">
        <v>98</v>
      </c>
      <c r="D16" s="2">
        <v>97</v>
      </c>
      <c r="E16" s="2">
        <v>96</v>
      </c>
      <c r="F16" s="2">
        <v>97</v>
      </c>
      <c r="G16" s="3">
        <f>AVERAGE(B16:F16)</f>
        <v>96.6</v>
      </c>
      <c r="H16" s="4"/>
      <c r="I16" s="4"/>
      <c r="J16" s="2"/>
      <c r="K16" s="2"/>
      <c r="L16" s="2"/>
      <c r="M16" s="2"/>
      <c r="N16" s="2"/>
      <c r="O16" s="28" t="s">
        <v>18</v>
      </c>
      <c r="P16" s="4"/>
      <c r="Q16" s="4"/>
      <c r="R16" s="4"/>
      <c r="S16" s="4"/>
      <c r="T16" s="4"/>
      <c r="U16" s="4"/>
      <c r="V16" s="4"/>
    </row>
    <row r="17" spans="1:22" ht="16.5">
      <c r="A17" s="4" t="s">
        <v>7</v>
      </c>
      <c r="B17" s="2">
        <v>96</v>
      </c>
      <c r="C17" s="2">
        <v>94</v>
      </c>
      <c r="D17" s="2">
        <v>93</v>
      </c>
      <c r="E17" s="2">
        <v>96</v>
      </c>
      <c r="F17" s="2">
        <v>94</v>
      </c>
      <c r="G17" s="3">
        <f>AVERAGE(B17:F17)</f>
        <v>94.6</v>
      </c>
      <c r="H17" s="4"/>
      <c r="I17" s="4"/>
      <c r="J17" s="2"/>
      <c r="K17" s="2"/>
      <c r="L17" s="2"/>
      <c r="M17" s="2"/>
      <c r="N17" s="2"/>
      <c r="O17" s="14"/>
      <c r="P17" s="2"/>
      <c r="Q17" s="4"/>
      <c r="R17" s="4"/>
      <c r="S17" s="4"/>
      <c r="T17" s="4"/>
      <c r="U17" s="4"/>
      <c r="V17" s="4"/>
    </row>
    <row r="18" spans="1:22" ht="16.5">
      <c r="A18" s="7" t="s">
        <v>20</v>
      </c>
      <c r="B18" s="8">
        <f>SUM(B13:B17)</f>
        <v>471</v>
      </c>
      <c r="C18" s="8">
        <f>SUM(C13:C17)</f>
        <v>475</v>
      </c>
      <c r="D18" s="8">
        <f>SUM(D13:D17)</f>
        <v>468</v>
      </c>
      <c r="E18" s="8">
        <f>SUM(E13:E17)</f>
        <v>476</v>
      </c>
      <c r="F18" s="8">
        <f>SUM(F13:F17)</f>
        <v>479</v>
      </c>
      <c r="G18" s="31">
        <f>SUM(B18:F18)</f>
        <v>2369</v>
      </c>
      <c r="H18" s="4"/>
      <c r="I18" s="4"/>
      <c r="J18" s="2"/>
      <c r="K18" s="2"/>
      <c r="L18" s="2"/>
      <c r="M18" s="2"/>
      <c r="N18" s="2"/>
      <c r="O18" s="29">
        <v>40521</v>
      </c>
      <c r="P18" s="2"/>
      <c r="Q18" s="4"/>
      <c r="R18" s="4"/>
      <c r="S18" s="4"/>
      <c r="T18" s="4"/>
      <c r="U18" s="4"/>
      <c r="V18" s="4"/>
    </row>
    <row r="19" spans="1:22" ht="16.5">
      <c r="A19" s="7"/>
      <c r="B19" s="8"/>
      <c r="C19" s="8"/>
      <c r="D19" s="8"/>
      <c r="E19" s="8"/>
      <c r="F19" s="8"/>
      <c r="G19" s="9"/>
      <c r="H19" s="4"/>
      <c r="I19" s="4"/>
      <c r="J19" s="2"/>
      <c r="K19" s="2"/>
      <c r="L19" s="2"/>
      <c r="M19" s="2"/>
      <c r="N19" s="2"/>
      <c r="O19" s="14"/>
      <c r="P19" s="4"/>
      <c r="Q19" s="4"/>
      <c r="R19" s="4"/>
      <c r="S19" s="4"/>
      <c r="T19" s="4"/>
      <c r="U19" s="4"/>
      <c r="V19" s="4"/>
    </row>
    <row r="20" spans="1:22" ht="16.5">
      <c r="A20" s="10"/>
      <c r="B20" s="2"/>
      <c r="C20" s="8"/>
      <c r="D20" s="8"/>
      <c r="E20" s="7"/>
      <c r="F20" s="11"/>
      <c r="G20" s="12"/>
      <c r="H20" s="4"/>
      <c r="I20" s="4"/>
      <c r="J20" s="2"/>
      <c r="K20" s="2"/>
      <c r="L20" s="2"/>
      <c r="M20" s="2"/>
      <c r="N20" s="2"/>
      <c r="O20" s="14"/>
      <c r="P20" s="4"/>
      <c r="Q20" s="4"/>
      <c r="R20" s="4"/>
      <c r="S20" s="4"/>
      <c r="T20" s="4"/>
      <c r="U20" s="4"/>
      <c r="V20" s="4"/>
    </row>
    <row r="21" spans="1:22" ht="16.5">
      <c r="A21" s="5" t="s">
        <v>26</v>
      </c>
      <c r="B21" s="15"/>
      <c r="C21" s="15"/>
      <c r="D21" s="15"/>
      <c r="E21" s="15"/>
      <c r="F21" s="15"/>
      <c r="G21" s="3" t="s">
        <v>22</v>
      </c>
      <c r="H21" s="4"/>
      <c r="I21" s="4"/>
      <c r="J21" s="2"/>
      <c r="K21" s="2"/>
      <c r="L21" s="2"/>
      <c r="M21" s="2"/>
      <c r="N21" s="2"/>
      <c r="O21" s="14"/>
      <c r="P21" s="4"/>
      <c r="Q21" s="4"/>
      <c r="R21" s="4"/>
      <c r="S21" s="4"/>
      <c r="T21" s="4"/>
      <c r="U21" s="4"/>
      <c r="V21" s="4"/>
    </row>
    <row r="22" spans="1:22" ht="16.5">
      <c r="A22" s="4" t="s">
        <v>38</v>
      </c>
      <c r="B22" s="2">
        <v>96</v>
      </c>
      <c r="C22" s="2">
        <v>95</v>
      </c>
      <c r="D22" s="2">
        <v>95</v>
      </c>
      <c r="E22" s="2">
        <v>96</v>
      </c>
      <c r="F22" s="2">
        <v>93</v>
      </c>
      <c r="G22" s="3">
        <f>AVERAGE(B22:F22)</f>
        <v>95</v>
      </c>
      <c r="H22" s="4"/>
      <c r="I22" s="4"/>
      <c r="J22" s="2"/>
      <c r="K22" s="2"/>
      <c r="L22" s="2"/>
      <c r="M22" s="2"/>
      <c r="N22" s="2"/>
      <c r="O22" s="16"/>
      <c r="P22" s="4"/>
      <c r="Q22" s="4"/>
      <c r="R22" s="4"/>
      <c r="S22" s="4"/>
      <c r="T22" s="4"/>
      <c r="U22" s="4"/>
      <c r="V22" s="4"/>
    </row>
    <row r="23" spans="1:22" ht="16.5">
      <c r="A23" s="4" t="s">
        <v>40</v>
      </c>
      <c r="B23" s="2">
        <v>92</v>
      </c>
      <c r="C23" s="2">
        <v>95</v>
      </c>
      <c r="D23" s="2">
        <v>90</v>
      </c>
      <c r="E23" s="2">
        <v>95</v>
      </c>
      <c r="F23" s="2">
        <v>95</v>
      </c>
      <c r="G23" s="3">
        <f>AVERAGE(B23:F23)</f>
        <v>93.4</v>
      </c>
      <c r="H23" s="4"/>
      <c r="I23" s="4"/>
      <c r="J23" s="2"/>
      <c r="K23" s="2"/>
      <c r="L23" s="2"/>
      <c r="M23" s="2"/>
      <c r="N23" s="2"/>
      <c r="O23" s="16"/>
      <c r="P23" s="2"/>
      <c r="Q23" s="4"/>
      <c r="R23" s="4"/>
      <c r="S23" s="4"/>
      <c r="T23" s="4"/>
      <c r="U23" s="4"/>
      <c r="V23" s="4"/>
    </row>
    <row r="24" spans="1:22" ht="16.5">
      <c r="A24" s="4" t="s">
        <v>39</v>
      </c>
      <c r="B24" s="2">
        <v>96</v>
      </c>
      <c r="C24" s="2">
        <v>96</v>
      </c>
      <c r="D24" s="30">
        <v>100</v>
      </c>
      <c r="E24" s="2">
        <v>97</v>
      </c>
      <c r="F24" s="2">
        <v>96</v>
      </c>
      <c r="G24" s="6">
        <f>AVERAGE(B24:F24)</f>
        <v>97</v>
      </c>
      <c r="H24" s="4"/>
      <c r="I24" s="4"/>
      <c r="J24" s="2"/>
      <c r="K24" s="2"/>
      <c r="L24" s="2"/>
      <c r="M24" s="2"/>
      <c r="N24" s="2"/>
      <c r="O24" s="16"/>
      <c r="P24" s="33"/>
      <c r="Q24" s="33"/>
      <c r="R24" s="33"/>
      <c r="S24" s="33"/>
      <c r="T24" s="4"/>
      <c r="U24" s="4"/>
      <c r="V24" s="4"/>
    </row>
    <row r="25" spans="1:22" ht="16.5">
      <c r="A25" s="4" t="s">
        <v>37</v>
      </c>
      <c r="B25" s="2">
        <v>98</v>
      </c>
      <c r="C25" s="2">
        <v>98</v>
      </c>
      <c r="D25" s="2">
        <v>95</v>
      </c>
      <c r="E25" s="2">
        <v>97</v>
      </c>
      <c r="F25" s="2">
        <v>98</v>
      </c>
      <c r="G25" s="6">
        <f>AVERAGE(B25:F25)</f>
        <v>97.2</v>
      </c>
      <c r="H25" s="4"/>
      <c r="I25" s="4"/>
      <c r="J25" s="2"/>
      <c r="K25" s="2"/>
      <c r="L25" s="2"/>
      <c r="M25" s="2"/>
      <c r="N25" s="2"/>
      <c r="Q25" s="4"/>
      <c r="R25" s="4"/>
      <c r="S25" s="4"/>
      <c r="T25" s="4"/>
      <c r="U25" s="4"/>
      <c r="V25" s="4"/>
    </row>
    <row r="26" spans="1:22" ht="16.5">
      <c r="A26" s="4" t="s">
        <v>41</v>
      </c>
      <c r="B26" s="2">
        <v>94</v>
      </c>
      <c r="C26" s="2">
        <v>96</v>
      </c>
      <c r="D26" s="2">
        <v>96</v>
      </c>
      <c r="E26" s="2">
        <v>94</v>
      </c>
      <c r="F26" s="2">
        <v>95</v>
      </c>
      <c r="G26" s="3">
        <f>AVERAGE(B26:F26)</f>
        <v>95</v>
      </c>
      <c r="H26" s="4"/>
      <c r="I26" s="4"/>
      <c r="J26" s="2"/>
      <c r="K26" s="2"/>
      <c r="L26" s="2"/>
      <c r="M26" s="2"/>
      <c r="N26" s="2"/>
      <c r="Q26" s="4"/>
      <c r="R26" s="4"/>
      <c r="S26" s="4"/>
      <c r="T26" s="4"/>
      <c r="U26" s="4"/>
      <c r="V26" s="4"/>
    </row>
    <row r="27" spans="1:22" ht="16.5">
      <c r="A27" s="4"/>
      <c r="B27" s="2"/>
      <c r="C27" s="2"/>
      <c r="D27" s="2"/>
      <c r="E27" s="2"/>
      <c r="F27" s="2"/>
      <c r="G27" s="3"/>
      <c r="H27" s="4"/>
      <c r="I27" s="4"/>
      <c r="J27" s="2"/>
      <c r="K27" s="2"/>
      <c r="L27" s="2"/>
      <c r="M27" s="2"/>
      <c r="N27" s="2"/>
      <c r="O27" s="2"/>
      <c r="P27" s="4"/>
      <c r="Q27" s="4"/>
      <c r="R27" s="4"/>
      <c r="S27" s="4"/>
      <c r="T27" s="4"/>
      <c r="U27" s="4"/>
      <c r="V27"/>
    </row>
    <row r="28" spans="1:22" ht="16.5">
      <c r="A28" s="7" t="s">
        <v>20</v>
      </c>
      <c r="B28" s="8">
        <f>SUM(B22:B27)</f>
        <v>476</v>
      </c>
      <c r="C28" s="8">
        <f>SUM(C22:C27)</f>
        <v>480</v>
      </c>
      <c r="D28" s="8">
        <f>SUM(D22:D27)</f>
        <v>476</v>
      </c>
      <c r="E28" s="8">
        <f>SUM(E22:E27)</f>
        <v>479</v>
      </c>
      <c r="F28" s="8">
        <f>SUM(F22:F27)</f>
        <v>477</v>
      </c>
      <c r="G28" s="9"/>
      <c r="H28" s="4"/>
      <c r="I28" s="4"/>
      <c r="J28" s="2"/>
      <c r="K28" s="2"/>
      <c r="L28" s="2"/>
      <c r="M28" s="2"/>
      <c r="N28" s="2"/>
      <c r="O28" s="2"/>
      <c r="P28" s="4"/>
      <c r="Q28" s="4"/>
      <c r="R28" s="4"/>
      <c r="S28" s="4"/>
      <c r="T28" s="4"/>
      <c r="U28" s="4"/>
      <c r="V28"/>
    </row>
    <row r="29" spans="1:22" ht="16.5">
      <c r="A29" s="7"/>
      <c r="B29" s="8"/>
      <c r="C29" s="8"/>
      <c r="D29" s="8"/>
      <c r="E29" s="8"/>
      <c r="F29" s="8"/>
      <c r="G29" s="9"/>
      <c r="H29" s="4"/>
      <c r="I29" s="4"/>
      <c r="J29" s="2"/>
      <c r="K29" s="2"/>
      <c r="L29" s="2"/>
      <c r="M29" s="2"/>
      <c r="N29" s="2"/>
      <c r="O29" s="2"/>
      <c r="P29" s="4"/>
      <c r="Q29" s="4"/>
      <c r="R29" s="4"/>
      <c r="S29" s="4"/>
      <c r="T29" s="4"/>
      <c r="U29" s="4"/>
      <c r="V29"/>
    </row>
    <row r="30" spans="1:22" ht="16.5">
      <c r="A30" s="10"/>
      <c r="B30" s="2"/>
      <c r="C30" s="8"/>
      <c r="D30" s="8"/>
      <c r="E30" s="7"/>
      <c r="F30" s="11"/>
      <c r="G30" s="12"/>
      <c r="H30" s="4"/>
      <c r="I30" s="4"/>
      <c r="J30" s="2"/>
      <c r="K30" s="2"/>
      <c r="L30" s="2"/>
      <c r="M30" s="2"/>
      <c r="N30" s="2"/>
      <c r="O30" s="2"/>
      <c r="P30" s="4"/>
      <c r="Q30" s="4"/>
      <c r="R30" s="4"/>
      <c r="S30" s="4"/>
      <c r="T30" s="4"/>
      <c r="U30" s="4"/>
      <c r="V30"/>
    </row>
    <row r="31" spans="1:22" ht="16.5">
      <c r="A31" s="5" t="s">
        <v>27</v>
      </c>
      <c r="B31" s="2"/>
      <c r="C31" s="2"/>
      <c r="D31" s="2"/>
      <c r="E31" s="2"/>
      <c r="F31" s="2"/>
      <c r="G31" s="3" t="s">
        <v>22</v>
      </c>
      <c r="H31" s="4"/>
      <c r="I31" s="4"/>
      <c r="J31" s="2"/>
      <c r="K31" s="2"/>
      <c r="L31" s="2"/>
      <c r="M31" s="2"/>
      <c r="N31" s="2"/>
      <c r="O31" s="2"/>
      <c r="P31" s="4"/>
      <c r="Q31" s="4"/>
      <c r="R31" s="4"/>
      <c r="S31" s="4"/>
      <c r="T31" s="4"/>
      <c r="U31" s="4"/>
      <c r="V31"/>
    </row>
    <row r="32" spans="1:22" ht="16.5">
      <c r="A32" s="4" t="s">
        <v>32</v>
      </c>
      <c r="B32" s="2">
        <v>95</v>
      </c>
      <c r="C32" s="2">
        <v>99</v>
      </c>
      <c r="D32" s="2">
        <v>97</v>
      </c>
      <c r="E32" s="2">
        <v>96</v>
      </c>
      <c r="F32" s="2">
        <v>97</v>
      </c>
      <c r="G32" s="3">
        <f>AVERAGE(B32:F32)</f>
        <v>96.8</v>
      </c>
      <c r="H32" s="4"/>
      <c r="I32" s="4"/>
      <c r="J32" s="2"/>
      <c r="K32" s="2"/>
      <c r="L32" s="2"/>
      <c r="M32" s="2"/>
      <c r="N32" s="2"/>
      <c r="O32" s="2"/>
      <c r="P32" s="4"/>
      <c r="Q32" s="4"/>
      <c r="R32" s="4"/>
      <c r="S32" s="4"/>
      <c r="T32" s="4"/>
      <c r="U32" s="4"/>
      <c r="V32"/>
    </row>
    <row r="33" spans="1:22" ht="16.5">
      <c r="A33" s="4" t="s">
        <v>33</v>
      </c>
      <c r="B33" s="2">
        <v>96</v>
      </c>
      <c r="C33" s="2">
        <v>98</v>
      </c>
      <c r="D33" s="2">
        <v>97</v>
      </c>
      <c r="E33" s="2">
        <v>95</v>
      </c>
      <c r="F33" s="2">
        <v>98</v>
      </c>
      <c r="G33" s="3">
        <f>AVERAGE(B33:F33)</f>
        <v>96.8</v>
      </c>
      <c r="H33" s="4"/>
      <c r="I33" s="4"/>
      <c r="J33" s="2"/>
      <c r="K33" s="2"/>
      <c r="L33" s="2"/>
      <c r="M33" s="2"/>
      <c r="N33" s="2"/>
      <c r="O33" s="2"/>
      <c r="P33" s="4"/>
      <c r="Q33" s="4"/>
      <c r="R33" s="4"/>
      <c r="S33" s="4"/>
      <c r="T33" s="4"/>
      <c r="U33" s="4"/>
      <c r="V33"/>
    </row>
    <row r="34" spans="1:22" ht="16.5">
      <c r="A34" s="4" t="s">
        <v>34</v>
      </c>
      <c r="B34" s="2">
        <v>97</v>
      </c>
      <c r="C34" s="2">
        <v>98</v>
      </c>
      <c r="D34" s="2">
        <v>97</v>
      </c>
      <c r="E34" s="2">
        <v>98</v>
      </c>
      <c r="F34" s="2">
        <v>97</v>
      </c>
      <c r="G34" s="6">
        <f>AVERAGE(B34:F34)</f>
        <v>97.4</v>
      </c>
      <c r="H34" s="4"/>
      <c r="I34" s="4"/>
      <c r="J34" s="2"/>
      <c r="K34" s="2"/>
      <c r="L34" s="2"/>
      <c r="M34" s="2"/>
      <c r="N34" s="2"/>
      <c r="O34" s="4"/>
      <c r="P34" s="4"/>
      <c r="Q34" s="4"/>
      <c r="R34" s="4"/>
      <c r="S34" s="4"/>
      <c r="T34" s="4"/>
      <c r="U34" s="4"/>
      <c r="V34" s="4"/>
    </row>
    <row r="35" spans="1:22" ht="16.5">
      <c r="A35" s="4" t="s">
        <v>35</v>
      </c>
      <c r="B35" s="2">
        <v>99</v>
      </c>
      <c r="C35" s="2">
        <v>99</v>
      </c>
      <c r="D35" s="2">
        <v>96</v>
      </c>
      <c r="E35" s="2">
        <v>95</v>
      </c>
      <c r="F35" s="2">
        <v>99</v>
      </c>
      <c r="G35" s="6">
        <f>AVERAGE(B35:F35)</f>
        <v>97.6</v>
      </c>
      <c r="H35" s="4"/>
      <c r="I35" s="4"/>
      <c r="J35" s="2"/>
      <c r="K35" s="2"/>
      <c r="L35" s="2"/>
      <c r="M35" s="2"/>
      <c r="N35" s="2"/>
      <c r="O35" s="4"/>
      <c r="P35" s="4"/>
      <c r="Q35" s="4"/>
      <c r="R35" s="4"/>
      <c r="S35" s="4"/>
      <c r="T35" s="4"/>
      <c r="U35" s="4"/>
      <c r="V35" s="4"/>
    </row>
    <row r="36" spans="1:22" ht="16.5">
      <c r="A36" s="4" t="s">
        <v>36</v>
      </c>
      <c r="B36" s="2">
        <v>95</v>
      </c>
      <c r="C36" s="2">
        <v>97</v>
      </c>
      <c r="D36" s="2">
        <v>94</v>
      </c>
      <c r="E36" s="2">
        <v>95</v>
      </c>
      <c r="F36" s="2">
        <v>95</v>
      </c>
      <c r="G36" s="3">
        <f>AVERAGE(B36:F36)</f>
        <v>95.2</v>
      </c>
      <c r="H36" s="4"/>
      <c r="I36" s="4"/>
      <c r="J36" s="2"/>
      <c r="K36" s="2"/>
      <c r="L36" s="2"/>
      <c r="M36" s="2"/>
      <c r="N36" s="2"/>
      <c r="O36" s="4"/>
      <c r="P36" s="4"/>
      <c r="Q36" s="4"/>
      <c r="R36" s="4"/>
      <c r="S36" s="4"/>
      <c r="T36" s="4"/>
      <c r="U36" s="4"/>
      <c r="V36" s="4"/>
    </row>
    <row r="37" spans="1:22" ht="16.5">
      <c r="A37" s="7" t="s">
        <v>20</v>
      </c>
      <c r="B37" s="8">
        <f>SUM(B32:B36)</f>
        <v>482</v>
      </c>
      <c r="C37" s="8">
        <f>SUM(C32:C36)</f>
        <v>491</v>
      </c>
      <c r="D37" s="8">
        <f>SUM(D32:D36)</f>
        <v>481</v>
      </c>
      <c r="E37" s="8">
        <f>SUM(E32:E36)</f>
        <v>479</v>
      </c>
      <c r="F37" s="8">
        <f>SUM(F32:F36)</f>
        <v>486</v>
      </c>
      <c r="G37" s="9"/>
      <c r="H37" s="4"/>
      <c r="I37" s="4"/>
      <c r="J37" s="2"/>
      <c r="K37" s="2"/>
      <c r="L37" s="2"/>
      <c r="M37" s="2"/>
      <c r="N37" s="2"/>
      <c r="O37" s="4"/>
      <c r="P37" s="4"/>
      <c r="Q37" s="4"/>
      <c r="R37" s="4"/>
      <c r="S37" s="4"/>
      <c r="T37" s="4"/>
      <c r="U37" s="4"/>
      <c r="V37" s="4"/>
    </row>
    <row r="38" spans="1:22" ht="16.5">
      <c r="A38" s="7"/>
      <c r="B38" s="8"/>
      <c r="C38" s="8"/>
      <c r="D38" s="8"/>
      <c r="E38" s="8"/>
      <c r="F38" s="8"/>
      <c r="G38" s="9"/>
      <c r="H38" s="4"/>
      <c r="I38" s="4"/>
      <c r="J38" s="2"/>
      <c r="K38" s="2"/>
      <c r="L38" s="2"/>
      <c r="M38" s="2"/>
      <c r="N38" s="2"/>
      <c r="O38" s="4"/>
      <c r="P38" s="4"/>
      <c r="Q38" s="4"/>
      <c r="R38" s="4"/>
      <c r="S38" s="4"/>
      <c r="T38" s="4"/>
      <c r="U38" s="4"/>
      <c r="V38" s="4"/>
    </row>
    <row r="39" spans="1:22" ht="16.5">
      <c r="A39" s="10"/>
      <c r="B39" s="2"/>
      <c r="C39" s="8"/>
      <c r="D39" s="8"/>
      <c r="E39" s="7"/>
      <c r="F39" s="11"/>
      <c r="G39" s="12"/>
      <c r="H39" s="4"/>
      <c r="I39" s="4"/>
      <c r="J39" s="2"/>
      <c r="K39" s="2"/>
      <c r="L39" s="2"/>
      <c r="M39" s="2"/>
      <c r="N39" s="2"/>
      <c r="O39" s="4"/>
      <c r="P39" s="4"/>
      <c r="Q39" s="4"/>
      <c r="R39" s="4"/>
      <c r="S39" s="4"/>
      <c r="T39" s="4"/>
      <c r="U39" s="4"/>
      <c r="V39" s="4"/>
    </row>
    <row r="40" spans="1:22" ht="16.5">
      <c r="A40" s="5" t="s">
        <v>28</v>
      </c>
      <c r="B40" s="2"/>
      <c r="C40" s="2"/>
      <c r="D40" s="2"/>
      <c r="E40" s="2"/>
      <c r="F40" s="2"/>
      <c r="G40" s="3" t="s">
        <v>22</v>
      </c>
      <c r="H40" s="4"/>
      <c r="I40" s="4"/>
      <c r="J40" s="2"/>
      <c r="K40" s="2"/>
      <c r="L40" s="2"/>
      <c r="M40" s="2"/>
      <c r="N40" s="2"/>
      <c r="O40" s="4"/>
      <c r="P40" s="19"/>
      <c r="Q40" s="4"/>
      <c r="R40" s="4"/>
      <c r="S40" s="4"/>
      <c r="T40" s="4"/>
      <c r="U40" s="4"/>
      <c r="V40" s="4"/>
    </row>
    <row r="41" spans="1:22" ht="16.5">
      <c r="A41" s="4" t="s">
        <v>12</v>
      </c>
      <c r="B41" s="2">
        <v>98</v>
      </c>
      <c r="C41" s="2">
        <v>94</v>
      </c>
      <c r="D41" s="2"/>
      <c r="E41" s="2">
        <v>97</v>
      </c>
      <c r="F41" s="2">
        <v>99</v>
      </c>
      <c r="G41" s="6">
        <f aca="true" t="shared" si="1" ref="G41:G46">AVERAGE(B41:F41)</f>
        <v>97</v>
      </c>
      <c r="H41" s="4"/>
      <c r="I41" s="4"/>
      <c r="J41" s="2"/>
      <c r="K41" s="2"/>
      <c r="L41" s="2"/>
      <c r="M41" s="2"/>
      <c r="N41" s="2"/>
      <c r="O41" s="4"/>
      <c r="P41" s="4"/>
      <c r="Q41" s="20"/>
      <c r="R41" s="20"/>
      <c r="S41" s="20"/>
      <c r="T41" s="4"/>
      <c r="U41" s="4"/>
      <c r="V41" s="4"/>
    </row>
    <row r="42" spans="1:22" ht="16.5">
      <c r="A42" s="4" t="s">
        <v>13</v>
      </c>
      <c r="B42" s="2">
        <v>99</v>
      </c>
      <c r="C42" s="2">
        <v>96</v>
      </c>
      <c r="D42" s="2">
        <v>98</v>
      </c>
      <c r="E42" s="2" t="s">
        <v>49</v>
      </c>
      <c r="F42" s="2">
        <v>98</v>
      </c>
      <c r="G42" s="6">
        <f t="shared" si="1"/>
        <v>97.75</v>
      </c>
      <c r="H42" s="4"/>
      <c r="I42" s="4"/>
      <c r="J42" s="2"/>
      <c r="K42" s="2"/>
      <c r="L42" s="2"/>
      <c r="M42" s="2"/>
      <c r="N42" s="2"/>
      <c r="O42" s="4"/>
      <c r="P42" s="4"/>
      <c r="Q42" s="20"/>
      <c r="R42" s="20"/>
      <c r="S42" s="20"/>
      <c r="T42" s="4"/>
      <c r="U42" s="4"/>
      <c r="V42" s="4"/>
    </row>
    <row r="43" spans="1:22" ht="16.5">
      <c r="A43" s="4" t="s">
        <v>14</v>
      </c>
      <c r="B43" s="2">
        <v>89</v>
      </c>
      <c r="C43" s="2">
        <v>91</v>
      </c>
      <c r="D43" s="2">
        <v>96</v>
      </c>
      <c r="E43" s="2">
        <v>90</v>
      </c>
      <c r="F43" s="2">
        <v>97</v>
      </c>
      <c r="G43" s="3">
        <f t="shared" si="1"/>
        <v>92.6</v>
      </c>
      <c r="H43" s="4"/>
      <c r="I43" s="4"/>
      <c r="J43" s="2"/>
      <c r="K43" s="2"/>
      <c r="L43" s="2"/>
      <c r="M43" s="2"/>
      <c r="N43" s="2"/>
      <c r="O43" s="4"/>
      <c r="P43" s="4"/>
      <c r="Q43" s="4"/>
      <c r="R43" s="4"/>
      <c r="S43" s="4"/>
      <c r="T43" s="4"/>
      <c r="U43" s="4"/>
      <c r="V43" s="4"/>
    </row>
    <row r="44" spans="1:22" ht="16.5">
      <c r="A44" s="4" t="s">
        <v>44</v>
      </c>
      <c r="B44" s="2">
        <v>96</v>
      </c>
      <c r="C44" s="2">
        <v>94</v>
      </c>
      <c r="D44" s="2">
        <v>93</v>
      </c>
      <c r="E44" s="2">
        <v>96</v>
      </c>
      <c r="F44" s="2">
        <v>85</v>
      </c>
      <c r="G44" s="3">
        <f t="shared" si="1"/>
        <v>92.8</v>
      </c>
      <c r="H44" s="4"/>
      <c r="I44" s="4"/>
      <c r="J44" s="2"/>
      <c r="K44" s="2"/>
      <c r="L44" s="2"/>
      <c r="M44" s="2"/>
      <c r="N44" s="2"/>
      <c r="O44" s="4"/>
      <c r="P44" s="4"/>
      <c r="Q44" s="4"/>
      <c r="R44" s="4"/>
      <c r="S44" s="4"/>
      <c r="T44" s="4"/>
      <c r="U44" s="4"/>
      <c r="V44" s="4"/>
    </row>
    <row r="45" spans="1:22" ht="16.5">
      <c r="A45" s="4" t="s">
        <v>43</v>
      </c>
      <c r="B45" s="2"/>
      <c r="C45" s="2"/>
      <c r="D45" s="2">
        <v>93</v>
      </c>
      <c r="E45" s="2"/>
      <c r="F45" s="2"/>
      <c r="G45" s="3"/>
      <c r="H45" s="4"/>
      <c r="I45" s="4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</row>
    <row r="46" spans="1:22" ht="16.5">
      <c r="A46" s="4" t="s">
        <v>15</v>
      </c>
      <c r="B46" s="2">
        <v>96</v>
      </c>
      <c r="C46" s="2">
        <v>92</v>
      </c>
      <c r="D46" s="2">
        <v>96</v>
      </c>
      <c r="E46" s="2">
        <v>97</v>
      </c>
      <c r="F46" s="2">
        <v>97</v>
      </c>
      <c r="G46" s="3">
        <f t="shared" si="1"/>
        <v>95.6</v>
      </c>
      <c r="H46" s="4"/>
      <c r="I46" s="4"/>
      <c r="J46" s="2"/>
      <c r="K46" s="2"/>
      <c r="L46" s="2"/>
      <c r="M46" s="2"/>
      <c r="N46" s="2"/>
      <c r="O46" s="4"/>
      <c r="P46" s="4"/>
      <c r="Q46" s="4"/>
      <c r="R46" s="4"/>
      <c r="S46" s="4"/>
      <c r="T46" s="4"/>
      <c r="U46" s="4"/>
      <c r="V46" s="4"/>
    </row>
    <row r="47" spans="1:22" ht="16.5">
      <c r="A47" s="7" t="s">
        <v>20</v>
      </c>
      <c r="B47" s="8">
        <f>SUM(B41:B46)</f>
        <v>478</v>
      </c>
      <c r="C47" s="8">
        <f>SUM(C41:C46)</f>
        <v>467</v>
      </c>
      <c r="D47" s="8">
        <f>SUM(D41:D46)</f>
        <v>476</v>
      </c>
      <c r="E47" s="8">
        <f>SUM(E41:E46)</f>
        <v>380</v>
      </c>
      <c r="F47" s="8">
        <f>SUM(F41:F46)</f>
        <v>476</v>
      </c>
      <c r="G47" s="31">
        <f>SUM(B47:F47)</f>
        <v>2277</v>
      </c>
      <c r="H47" s="4"/>
      <c r="I47" s="4"/>
      <c r="J47" s="2"/>
      <c r="K47" s="2"/>
      <c r="L47" s="2"/>
      <c r="M47" s="2"/>
      <c r="N47" s="2"/>
      <c r="O47" s="4"/>
      <c r="P47" s="4"/>
      <c r="Q47" s="4"/>
      <c r="R47" s="4"/>
      <c r="S47" s="4"/>
      <c r="T47" s="4"/>
      <c r="U47" s="4"/>
      <c r="V47" s="4"/>
    </row>
    <row r="48" spans="1:22" ht="16.5">
      <c r="A48" s="7"/>
      <c r="B48" s="8"/>
      <c r="C48" s="8"/>
      <c r="D48" s="8"/>
      <c r="E48" s="8"/>
      <c r="F48" s="8"/>
      <c r="G48" s="9"/>
      <c r="H48" s="4"/>
      <c r="I48" s="4"/>
      <c r="J48" s="2"/>
      <c r="K48" s="2"/>
      <c r="L48" s="2"/>
      <c r="M48" s="2"/>
      <c r="N48" s="2"/>
      <c r="O48" s="21" t="s">
        <v>23</v>
      </c>
      <c r="P48" s="20"/>
      <c r="Q48" s="20"/>
      <c r="R48" s="20"/>
      <c r="S48" s="20"/>
      <c r="T48" s="20"/>
      <c r="U48" s="2" t="s">
        <v>20</v>
      </c>
      <c r="V48" s="2" t="s">
        <v>24</v>
      </c>
    </row>
    <row r="49" spans="1:22" ht="17.25">
      <c r="A49" s="10"/>
      <c r="B49" s="2"/>
      <c r="C49" s="8"/>
      <c r="D49" s="8"/>
      <c r="E49" s="7"/>
      <c r="F49" s="11"/>
      <c r="G49" s="12"/>
      <c r="H49" s="4"/>
      <c r="I49" s="4" t="str">
        <f>$A3</f>
        <v>Abingdon A</v>
      </c>
      <c r="J49" s="22">
        <f>B9</f>
        <v>470</v>
      </c>
      <c r="K49" s="22">
        <f>C9</f>
        <v>475</v>
      </c>
      <c r="L49" s="22">
        <f>D9</f>
        <v>475</v>
      </c>
      <c r="M49" s="22">
        <f>E9</f>
        <v>469</v>
      </c>
      <c r="N49" s="22">
        <f>F9</f>
        <v>472</v>
      </c>
      <c r="O49" s="23" t="str">
        <f>$A3</f>
        <v>Abingdon A</v>
      </c>
      <c r="P49" s="2">
        <f>IF(B9=0,0,RANK(J49,J49:J54,1))</f>
        <v>1</v>
      </c>
      <c r="Q49" s="2">
        <f>IF(C9=0,0,RANK(K49,K49:K54,1))</f>
        <v>3</v>
      </c>
      <c r="R49" s="2">
        <f>IF(D9=0,0,RANK(L49,L49:L54,1))</f>
        <v>3</v>
      </c>
      <c r="S49" s="2">
        <f>IF(E9=0,0,RANK(M49,M49:M54,1))</f>
        <v>2</v>
      </c>
      <c r="T49" s="2">
        <f>IF(F9=0,0,RANK(N49,N49:N54,1))</f>
        <v>1</v>
      </c>
      <c r="U49" s="24">
        <f aca="true" t="shared" si="2" ref="U49:U54">(SUM(P49:T49))</f>
        <v>10</v>
      </c>
      <c r="V49" s="2">
        <f aca="true" t="shared" si="3" ref="V49:V54">RANK(U49,U$49:U$54)</f>
        <v>6</v>
      </c>
    </row>
    <row r="50" spans="1:22" ht="17.25">
      <c r="A50" s="5" t="s">
        <v>29</v>
      </c>
      <c r="B50" s="2"/>
      <c r="C50" s="2"/>
      <c r="D50" s="2"/>
      <c r="E50" s="2"/>
      <c r="F50" s="2"/>
      <c r="G50" s="3" t="s">
        <v>22</v>
      </c>
      <c r="H50" s="4"/>
      <c r="I50" s="4" t="str">
        <f>$A12</f>
        <v>Dauntseys A</v>
      </c>
      <c r="J50" s="22">
        <f>B18</f>
        <v>471</v>
      </c>
      <c r="K50" s="22">
        <f>C18</f>
        <v>475</v>
      </c>
      <c r="L50" s="22">
        <f>D18</f>
        <v>468</v>
      </c>
      <c r="M50" s="22">
        <f>E18</f>
        <v>476</v>
      </c>
      <c r="N50" s="22">
        <f>F18</f>
        <v>479</v>
      </c>
      <c r="O50" s="23" t="str">
        <f>$A12</f>
        <v>Dauntseys A</v>
      </c>
      <c r="P50" s="2">
        <f>IF(B18=0,0,RANK(J50,J49:J54,1))</f>
        <v>2</v>
      </c>
      <c r="Q50" s="2">
        <f>IF(C18=0,0,RANK(K50,K49:K54,1))</f>
        <v>3</v>
      </c>
      <c r="R50" s="2">
        <f>IF(D18=0,0,RANK(L50,L49:L54,1))</f>
        <v>1</v>
      </c>
      <c r="S50" s="2">
        <f>IF(E18=0,0,RANK(M50,M49:M54,1))</f>
        <v>3</v>
      </c>
      <c r="T50" s="2">
        <f>IF(F18=0,0,RANK(N50,N49:N54,1))</f>
        <v>4</v>
      </c>
      <c r="U50" s="24">
        <f t="shared" si="2"/>
        <v>13</v>
      </c>
      <c r="V50" s="2">
        <v>4</v>
      </c>
    </row>
    <row r="51" spans="1:22" ht="17.25">
      <c r="A51" s="4" t="s">
        <v>4</v>
      </c>
      <c r="B51" s="2">
        <v>93</v>
      </c>
      <c r="C51" s="2">
        <v>92</v>
      </c>
      <c r="D51" s="2">
        <v>95</v>
      </c>
      <c r="E51" s="2">
        <v>94</v>
      </c>
      <c r="F51" s="2">
        <v>96</v>
      </c>
      <c r="G51" s="3">
        <f>AVERAGE(B51:F51)</f>
        <v>94</v>
      </c>
      <c r="H51" s="4"/>
      <c r="I51" s="4" t="str">
        <f>$A21</f>
        <v>Ellesmere A</v>
      </c>
      <c r="J51" s="22">
        <f>B28</f>
        <v>476</v>
      </c>
      <c r="K51" s="22">
        <f>C28</f>
        <v>480</v>
      </c>
      <c r="L51" s="22">
        <f>D28</f>
        <v>476</v>
      </c>
      <c r="M51" s="22">
        <f>E28</f>
        <v>479</v>
      </c>
      <c r="N51" s="22">
        <f>F28</f>
        <v>477</v>
      </c>
      <c r="O51" s="23" t="str">
        <f>$A21</f>
        <v>Ellesmere A</v>
      </c>
      <c r="P51" s="2">
        <f>IF(B28=0,0,RANK(J51,J49:J54,1))</f>
        <v>4</v>
      </c>
      <c r="Q51" s="2">
        <f>IF(C28=0,0,RANK(K51,K49:K54,1))</f>
        <v>5</v>
      </c>
      <c r="R51" s="2">
        <f>IF(D28=0,0,RANK(L51,L49:L54,1))</f>
        <v>4</v>
      </c>
      <c r="S51" s="2">
        <f>IF(E28=0,0,RANK(M51,M49:M54,1))</f>
        <v>5</v>
      </c>
      <c r="T51" s="2">
        <f>IF(F28=0,0,RANK(N51,N49:N54,1))</f>
        <v>3</v>
      </c>
      <c r="U51" s="24">
        <f t="shared" si="2"/>
        <v>21</v>
      </c>
      <c r="V51" s="2">
        <f t="shared" si="3"/>
        <v>2</v>
      </c>
    </row>
    <row r="52" spans="1:22" ht="17.25">
      <c r="A52" s="4" t="s">
        <v>5</v>
      </c>
      <c r="B52" s="2">
        <v>96</v>
      </c>
      <c r="C52" s="2">
        <v>95</v>
      </c>
      <c r="D52" s="2">
        <v>94</v>
      </c>
      <c r="E52" s="2">
        <v>96</v>
      </c>
      <c r="F52" s="2">
        <v>97</v>
      </c>
      <c r="G52" s="3">
        <f>AVERAGE(B52:F52)</f>
        <v>95.6</v>
      </c>
      <c r="H52" s="4"/>
      <c r="I52" s="4" t="str">
        <f>$A31</f>
        <v>Greshams A</v>
      </c>
      <c r="J52" s="22">
        <f>B37</f>
        <v>482</v>
      </c>
      <c r="K52" s="22">
        <f>C37</f>
        <v>491</v>
      </c>
      <c r="L52" s="22">
        <f>D37</f>
        <v>481</v>
      </c>
      <c r="M52" s="22">
        <f>E37</f>
        <v>479</v>
      </c>
      <c r="N52" s="22">
        <f>F37</f>
        <v>486</v>
      </c>
      <c r="O52" s="23" t="str">
        <f>$A31</f>
        <v>Greshams A</v>
      </c>
      <c r="P52" s="2">
        <f>IF(B37=0,0,RANK(J52,J49:J54,1))</f>
        <v>6</v>
      </c>
      <c r="Q52" s="2">
        <f>IF(C37=0,0,RANK(K52,K49:K54,1))</f>
        <v>6</v>
      </c>
      <c r="R52" s="2">
        <f>IF(D37=0,0,RANK(L52,L49:L54,1))</f>
        <v>6</v>
      </c>
      <c r="S52" s="2">
        <f>IF(E37=0,0,RANK(M52,M49:M54,1))</f>
        <v>5</v>
      </c>
      <c r="T52" s="2">
        <f>IF(F37=0,0,RANK(N52,N49:N54,1))</f>
        <v>6</v>
      </c>
      <c r="U52" s="24">
        <f t="shared" si="2"/>
        <v>29</v>
      </c>
      <c r="V52" s="2">
        <f t="shared" si="3"/>
        <v>1</v>
      </c>
    </row>
    <row r="53" spans="1:22" ht="17.25">
      <c r="A53" s="4" t="s">
        <v>3</v>
      </c>
      <c r="B53" s="2">
        <v>96</v>
      </c>
      <c r="C53" s="2">
        <v>94</v>
      </c>
      <c r="D53" s="2">
        <v>93</v>
      </c>
      <c r="E53" s="2">
        <v>94</v>
      </c>
      <c r="F53" s="2">
        <v>93</v>
      </c>
      <c r="G53" s="3">
        <f>AVERAGE(B53:F53)</f>
        <v>94</v>
      </c>
      <c r="H53" s="15"/>
      <c r="I53" s="15" t="str">
        <f>$A40</f>
        <v>Victoria A</v>
      </c>
      <c r="J53" s="22">
        <f>B47</f>
        <v>478</v>
      </c>
      <c r="K53" s="22">
        <f>C47</f>
        <v>467</v>
      </c>
      <c r="L53" s="22">
        <f>D47</f>
        <v>476</v>
      </c>
      <c r="M53" s="22">
        <f>E47</f>
        <v>380</v>
      </c>
      <c r="N53" s="22">
        <f>F47</f>
        <v>476</v>
      </c>
      <c r="O53" s="18" t="str">
        <f>$A40</f>
        <v>Victoria A</v>
      </c>
      <c r="P53" s="2">
        <f>IF(B47=0,0,RANK(J53,J49:J54,1))</f>
        <v>5</v>
      </c>
      <c r="Q53" s="2">
        <f>IF(C47=0,0,RANK(K53,K49:K54,1))</f>
        <v>1</v>
      </c>
      <c r="R53" s="2">
        <f>IF(D47=0,0,RANK(L53,L49:L54,1))</f>
        <v>4</v>
      </c>
      <c r="S53" s="2">
        <f>IF(E47=0,0,RANK(M53,M49:M54,1))</f>
        <v>1</v>
      </c>
      <c r="T53" s="2">
        <f>IF(F47=0,0,RANK(N53,N49:N54,1))</f>
        <v>2</v>
      </c>
      <c r="U53" s="24">
        <f t="shared" si="2"/>
        <v>13</v>
      </c>
      <c r="V53" s="2">
        <v>5</v>
      </c>
    </row>
    <row r="54" spans="1:22" ht="17.25">
      <c r="A54" s="4" t="s">
        <v>42</v>
      </c>
      <c r="B54" s="2">
        <v>96</v>
      </c>
      <c r="C54" s="2">
        <v>96</v>
      </c>
      <c r="D54" s="2">
        <v>95</v>
      </c>
      <c r="E54" s="2">
        <v>99</v>
      </c>
      <c r="F54" s="2">
        <v>98</v>
      </c>
      <c r="G54" s="3">
        <f>AVERAGE(B54:F54)</f>
        <v>96.8</v>
      </c>
      <c r="H54" s="15"/>
      <c r="I54" s="15" t="str">
        <f>$A50</f>
        <v>Wellington A</v>
      </c>
      <c r="J54" s="22">
        <f>B56</f>
        <v>475</v>
      </c>
      <c r="K54" s="22">
        <f>C56</f>
        <v>472</v>
      </c>
      <c r="L54" s="22">
        <f>D56</f>
        <v>473</v>
      </c>
      <c r="M54" s="22">
        <f>E56</f>
        <v>476</v>
      </c>
      <c r="N54" s="22">
        <f>F56</f>
        <v>482</v>
      </c>
      <c r="O54" s="18" t="str">
        <f>$A50</f>
        <v>Wellington A</v>
      </c>
      <c r="P54" s="2">
        <f>IF(B56=0,0,RANK(J54,J49:J54,1))</f>
        <v>3</v>
      </c>
      <c r="Q54" s="2">
        <f>IF(C56=0,0,RANK(K54,K49:K54,1))</f>
        <v>2</v>
      </c>
      <c r="R54" s="2">
        <f>IF(D56=0,0,RANK(L54,L49:L54,1))</f>
        <v>2</v>
      </c>
      <c r="S54" s="2">
        <f>IF(E56=0,0,RANK(M54,M49:M54,1))</f>
        <v>3</v>
      </c>
      <c r="T54" s="2">
        <f>IF(F56=0,0,RANK(N54,N49:N54,1))</f>
        <v>5</v>
      </c>
      <c r="U54" s="24">
        <f t="shared" si="2"/>
        <v>15</v>
      </c>
      <c r="V54" s="2">
        <f t="shared" si="3"/>
        <v>3</v>
      </c>
    </row>
    <row r="55" spans="1:22" ht="17.25">
      <c r="A55" s="4" t="s">
        <v>6</v>
      </c>
      <c r="B55" s="2">
        <v>94</v>
      </c>
      <c r="C55" s="2">
        <v>95</v>
      </c>
      <c r="D55" s="2">
        <v>96</v>
      </c>
      <c r="E55" s="2">
        <v>93</v>
      </c>
      <c r="F55" s="2">
        <v>98</v>
      </c>
      <c r="G55" s="3">
        <f>AVERAGE(B55:F55)</f>
        <v>95.2</v>
      </c>
      <c r="H55" s="15"/>
      <c r="I55" s="15"/>
      <c r="J55" s="25"/>
      <c r="K55" s="25"/>
      <c r="L55" s="25"/>
      <c r="M55" s="25"/>
      <c r="N55" s="25"/>
      <c r="O55" s="18"/>
      <c r="P55" s="2"/>
      <c r="Q55" s="2"/>
      <c r="R55" s="2"/>
      <c r="S55" s="2"/>
      <c r="T55" s="2"/>
      <c r="U55" s="24"/>
      <c r="V55" s="2"/>
    </row>
    <row r="56" spans="1:22" ht="17.25">
      <c r="A56" s="7" t="s">
        <v>20</v>
      </c>
      <c r="B56" s="8">
        <f>SUM(B51:B55)</f>
        <v>475</v>
      </c>
      <c r="C56" s="8">
        <f>SUM(C51:C55)</f>
        <v>472</v>
      </c>
      <c r="D56" s="8">
        <f>SUM(D51:D55)</f>
        <v>473</v>
      </c>
      <c r="E56" s="8">
        <f>SUM(E51:E55)</f>
        <v>476</v>
      </c>
      <c r="F56" s="8">
        <f>SUM(F51:F55)</f>
        <v>482</v>
      </c>
      <c r="G56" s="9"/>
      <c r="H56" s="15"/>
      <c r="I56" s="15"/>
      <c r="J56" s="25"/>
      <c r="K56" s="25"/>
      <c r="L56" s="25"/>
      <c r="M56" s="25"/>
      <c r="N56" s="25"/>
      <c r="O56" s="18"/>
      <c r="P56" s="2"/>
      <c r="Q56" s="2"/>
      <c r="R56" s="2"/>
      <c r="S56" s="2"/>
      <c r="T56" s="2"/>
      <c r="U56" s="24"/>
      <c r="V56" s="2"/>
    </row>
    <row r="57" spans="1:22" ht="16.5">
      <c r="A57" s="7"/>
      <c r="B57" s="8"/>
      <c r="C57" s="8"/>
      <c r="D57" s="8"/>
      <c r="E57" s="8"/>
      <c r="F57" s="8"/>
      <c r="G57" s="9"/>
      <c r="H57" s="15"/>
      <c r="I57" s="4"/>
      <c r="J57" s="2"/>
      <c r="K57" s="2"/>
      <c r="L57" s="2"/>
      <c r="M57" s="2"/>
      <c r="N57" s="2"/>
      <c r="O57" s="4"/>
      <c r="P57" s="4"/>
      <c r="Q57" s="4"/>
      <c r="R57" s="4"/>
      <c r="S57" s="4"/>
      <c r="T57" s="4"/>
      <c r="U57" s="4"/>
      <c r="V57" s="4"/>
    </row>
    <row r="58" spans="1:22" ht="16.5">
      <c r="A58" s="10"/>
      <c r="B58" s="2"/>
      <c r="C58" s="8"/>
      <c r="D58" s="8"/>
      <c r="E58" s="7"/>
      <c r="F58" s="11"/>
      <c r="G58" s="12"/>
      <c r="H58" s="15"/>
      <c r="I58" s="15"/>
      <c r="J58" s="2"/>
      <c r="K58" s="2"/>
      <c r="L58" s="2"/>
      <c r="M58" s="2"/>
      <c r="N58" s="2"/>
      <c r="O58" s="15"/>
      <c r="P58" s="15"/>
      <c r="Q58" s="15"/>
      <c r="R58" s="15"/>
      <c r="S58" s="15"/>
      <c r="T58" s="15"/>
      <c r="U58" s="15"/>
      <c r="V58" s="15"/>
    </row>
    <row r="59" spans="1:22" ht="16.5">
      <c r="A59" s="10"/>
      <c r="B59" s="2"/>
      <c r="C59" s="8"/>
      <c r="D59" s="8"/>
      <c r="E59" s="7"/>
      <c r="F59" s="11"/>
      <c r="G59" s="12"/>
      <c r="H59" s="15"/>
      <c r="I59" s="15"/>
      <c r="J59" s="2"/>
      <c r="K59" s="2"/>
      <c r="L59" s="2"/>
      <c r="M59" s="2"/>
      <c r="N59" s="2"/>
      <c r="O59" s="15"/>
      <c r="P59" s="15"/>
      <c r="Q59" s="15"/>
      <c r="R59" s="15"/>
      <c r="S59" s="15"/>
      <c r="T59" s="15"/>
      <c r="U59" s="15"/>
      <c r="V59" s="15"/>
    </row>
    <row r="60" spans="1:22" ht="16.5">
      <c r="A60" s="10"/>
      <c r="B60" s="2"/>
      <c r="C60" s="8"/>
      <c r="D60" s="8"/>
      <c r="E60" s="7"/>
      <c r="F60" s="11"/>
      <c r="G60" s="12"/>
      <c r="H60" s="15"/>
      <c r="I60" s="15"/>
      <c r="J60" s="2"/>
      <c r="K60" s="2"/>
      <c r="L60" s="2"/>
      <c r="M60" s="2"/>
      <c r="N60" s="2"/>
      <c r="O60" s="15"/>
      <c r="P60" s="15"/>
      <c r="Q60" s="15"/>
      <c r="R60" s="15"/>
      <c r="S60" s="15"/>
      <c r="T60" s="15"/>
      <c r="U60" s="15"/>
      <c r="V60" s="15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</sheetData>
  <sheetProtection/>
  <mergeCells count="2">
    <mergeCell ref="A1:V1"/>
    <mergeCell ref="P24:S24"/>
  </mergeCells>
  <printOptions/>
  <pageMargins left="0" right="0" top="0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dcterms:created xsi:type="dcterms:W3CDTF">2014-02-14T18:39:00Z</dcterms:created>
  <dcterms:modified xsi:type="dcterms:W3CDTF">2014-12-17T22:09:17Z</dcterms:modified>
  <cp:category/>
  <cp:version/>
  <cp:contentType/>
  <cp:contentStatus/>
</cp:coreProperties>
</file>